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tabRatio="989" activeTab="3"/>
  </bookViews>
  <sheets>
    <sheet name="封面" sheetId="10" r:id="rId1"/>
    <sheet name="目录" sheetId="12" r:id="rId2"/>
    <sheet name="省级部门整体支出绩效自评表" sheetId="74" r:id="rId3"/>
    <sheet name="部门预算项目支出绩效自评结果汇总表" sheetId="5" r:id="rId4"/>
    <sheet name="林业草原行业管理费" sheetId="75" r:id="rId5"/>
    <sheet name="林业草原支撑保障体系项目" sheetId="76" r:id="rId6"/>
    <sheet name="森林资源保护培育与利用项目" sheetId="77" r:id="rId7"/>
    <sheet name="野生动植物保护及生物多样性保护补助" sheetId="82" r:id="rId8"/>
    <sheet name="森林保护修复项目" sheetId="83" r:id="rId9"/>
    <sheet name="欠发达国有林场巩固提升" sheetId="89" r:id="rId10"/>
    <sheet name="自然保护地建设补助" sheetId="90" r:id="rId11"/>
    <sheet name="国有林场改革发展补助" sheetId="91" r:id="rId12"/>
    <sheet name="资产运行维护——房屋维修费" sheetId="92" r:id="rId13"/>
    <sheet name="草资源保护培育与利用项目" sheetId="94" r:id="rId14"/>
    <sheet name="国土绿化支出（含荒漠化防治和“三北”工程）" sheetId="95" r:id="rId15"/>
    <sheet name="2024年中央基建投资甘肃省白龙江林区松材线虫病等重大林业有害" sheetId="88" r:id="rId16"/>
    <sheet name="2024年中央基建投资甘肃省白龙江林区森林火灾高风险区综合治理" sheetId="85" r:id="rId17"/>
    <sheet name="2024年中央基建投资甘肃省白龙江林业保护中心国有林场管护用房" sheetId="87" r:id="rId18"/>
    <sheet name="“三北”工程补助资金“两重”建设项目" sheetId="84" r:id="rId19"/>
    <sheet name="2024年中央基建投资甘肃省白龙江林业保护中心甘南黄河上游水源" sheetId="86" r:id="rId20"/>
    <sheet name="甘肃省白龙江林业保护中心洮河流域森林防火应急道路建设项目" sheetId="81" r:id="rId21"/>
    <sheet name="甘肃省白龙江林业保护中心白龙江流域森林防火应急道路建设项目" sheetId="80" r:id="rId22"/>
    <sheet name="省级林草产业发展——经济林果和木本油料" sheetId="93" r:id="rId23"/>
    <sheet name="农业保险保费补贴资金" sheetId="78" r:id="rId24"/>
    <sheet name="基本建设投资资金" sheetId="79" r:id="rId25"/>
    <sheet name="人才发展专项" sheetId="96" r:id="rId26"/>
    <sheet name="科技奖励" sheetId="97" r:id="rId27"/>
    <sheet name="2023年重点研发计划" sheetId="98" r:id="rId28"/>
  </sheets>
  <definedNames>
    <definedName name="_xlnm._FilterDatabase" localSheetId="3" hidden="1">部门预算项目支出绩效自评结果汇总表!$A$5:$O$5</definedName>
  </definedNames>
  <calcPr calcId="144525"/>
</workbook>
</file>

<file path=xl/sharedStrings.xml><?xml version="1.0" encoding="utf-8"?>
<sst xmlns="http://schemas.openxmlformats.org/spreadsheetml/2006/main" count="860">
  <si>
    <t>附件1</t>
  </si>
  <si>
    <t>2024年度甘肃省白龙江林业保护中心省级预算执行情况
绩效自评报表</t>
  </si>
  <si>
    <t xml:space="preserve">                                 编报部门（单位公章）：甘肃省白龙江林业保护中心</t>
  </si>
  <si>
    <t xml:space="preserve">                                 编报日期：2025年2月</t>
  </si>
  <si>
    <t xml:space="preserve">                                 联系人及电话：孙守涛 18993296923</t>
  </si>
  <si>
    <t>2024年度甘肃省白龙江林业保护中心省级预算执行情况绩效自评报表目录</t>
  </si>
  <si>
    <t>一、部门自评报告</t>
  </si>
  <si>
    <t>二、部门整体支出自评表</t>
  </si>
  <si>
    <t>三、部门预算项目支出绩效自评结果汇总表</t>
  </si>
  <si>
    <t>林业草原行业管理费</t>
  </si>
  <si>
    <t>林业草原支撑保障体系项目</t>
  </si>
  <si>
    <t>森林资源保护培育与利用项目</t>
  </si>
  <si>
    <t>野生动植物保护及生物多样性保护补助</t>
  </si>
  <si>
    <t>森林保护修复项目</t>
  </si>
  <si>
    <t>欠发达国有林场巩固提升</t>
  </si>
  <si>
    <t>自然保护地建设补助</t>
  </si>
  <si>
    <t>国有林场改革发展补助</t>
  </si>
  <si>
    <t>资产运行维护——房屋维修费</t>
  </si>
  <si>
    <t>草资源保护培育与利用项目</t>
  </si>
  <si>
    <t>国土绿化支出（含荒漠化防治和“三北”工程）</t>
  </si>
  <si>
    <t>2024年中央基建投资甘肃省白龙江林区松材线虫病等重大林业有害生物防控能力提升建设项目</t>
  </si>
  <si>
    <t>2024年中央基建投资甘肃省白龙江林区森林火灾高风险区综合治理建设项目</t>
  </si>
  <si>
    <t>2024年中央基建投资甘肃省白龙江林业保护中心国有林场管护用房建设项目</t>
  </si>
  <si>
    <t>“三北”工程补助资金“两重”建设项目</t>
  </si>
  <si>
    <t>2024年中央基建投资甘肃省白龙江林业保护中心甘南黄河上游水源涵养与生态保护修复项目</t>
  </si>
  <si>
    <t>甘肃省白龙江林业保护中心洮河流域森林防火应急道路建设项目</t>
  </si>
  <si>
    <t>甘肃省白龙江林业保护中心白龙江流域森林防火应急道路建设项目</t>
  </si>
  <si>
    <t>省级林草产业发展——经济林果和木本油料</t>
  </si>
  <si>
    <t>农业保险保费补贴资金</t>
  </si>
  <si>
    <t>基本建设投资资金</t>
  </si>
  <si>
    <t>人才发展专项</t>
  </si>
  <si>
    <t>科技奖励</t>
  </si>
  <si>
    <t>2023年重点研发计划</t>
  </si>
  <si>
    <t xml:space="preserve">部门整体支出绩效自评表
</t>
  </si>
  <si>
    <t>(2024年度)</t>
  </si>
  <si>
    <t>部门（单位）名称</t>
  </si>
  <si>
    <t>甘肃省白龙江林业保护中心</t>
  </si>
  <si>
    <t>年初预算数</t>
  </si>
  <si>
    <t>全年预算数</t>
  </si>
  <si>
    <t>全年执行数</t>
  </si>
  <si>
    <t>执行率</t>
  </si>
  <si>
    <t>得分</t>
  </si>
  <si>
    <t>未完成原因分析</t>
  </si>
  <si>
    <t>整体支出规模(万元)</t>
  </si>
  <si>
    <t>年度资金总额</t>
  </si>
  <si>
    <t>部分项目因季节性原因未到项目验收时间相关部分资金未支付，部分项目资金下达较晚。</t>
  </si>
  <si>
    <t>整体支出规模(元)</t>
  </si>
  <si>
    <t>(一)基本支出</t>
  </si>
  <si>
    <t>——</t>
  </si>
  <si>
    <t>2024年单位职工退休，导致年初批复人员经费出现结转结余</t>
  </si>
  <si>
    <t>1.人员经费</t>
  </si>
  <si>
    <t>2.公用经费</t>
  </si>
  <si>
    <t/>
  </si>
  <si>
    <t>(二)项目支出</t>
  </si>
  <si>
    <t>1.一般性项目</t>
  </si>
  <si>
    <t>2.重点项目</t>
  </si>
  <si>
    <t>预期目标</t>
  </si>
  <si>
    <t>一、认真贯彻执行党和国家的林业方针政策及法律法规，并据此制定本林区发展的长远规划、近期计划。
二、保护林草资源，增强林草生态环境功能。逐步完善天然林管理模式和评价保护体系，实现林区社会经济可持续发展。  
三、以营林为基础，以天然林保护及培育森林资源为重点，造封并举，以造为主，全面保护，整体推进林业生态建设。
四、以科学技术为先导，坚持科研与培育相结合的原则，实行分类管理。探索提高森林质量，扩大森林资源，增加森林覆被率，改善生态环境的国有林场发展之路。
五、负责林区林草资源规划、设计及林草病虫害预报防治。依法保护及管护林地、森林、草原、野生动植物等资源。
六、依法实施林政管理，保护森林资源，防止发生森林火灾。
七、完成国家和省林业主管部门交办的其他事项。</t>
  </si>
  <si>
    <t>实际完成情况</t>
  </si>
  <si>
    <t>2024年认真贯彻执行党和国家的林业方针政策及法律法规，并据此制定本林区发展的长远规划、近期计划；保护林草资源，增强林草生态环境功能。逐步完善天然林管理模式和评价保护体系，实现林区社会经济可持续发展；以营林为基础，以天然林保护及培育森林资源为重点，造封并举，以造为主，全面保护，整体推进林业生态建设；以科学技术为先导，坚持科研与培育相结合的原则，实行分类管理。探索提高森林质量，扩大森林资源，增加森林覆被率，改善生态环境的国有林场发展之路；负责林区林草资源规划、设计及林草病虫害预报防治。依法保护及管护林地、森林、草原、野生动植物等资源；依法实施林政管理，保护森林资源，防止发生森林火灾；完成国家和省林业主管部门交办的其他事项。</t>
  </si>
  <si>
    <t>评价指标</t>
  </si>
  <si>
    <t>年度指标值</t>
  </si>
  <si>
    <t>实际完成值</t>
  </si>
  <si>
    <t>单位</t>
  </si>
  <si>
    <t>分值</t>
  </si>
  <si>
    <t>完成率</t>
  </si>
  <si>
    <t>一级指标</t>
  </si>
  <si>
    <t>二级指标</t>
  </si>
  <si>
    <t>三级指标</t>
  </si>
  <si>
    <t>部门管理</t>
  </si>
  <si>
    <t>资金投入</t>
  </si>
  <si>
    <t>基本支出预算执行率</t>
  </si>
  <si>
    <t>&lt;=100%</t>
  </si>
  <si>
    <t>%</t>
  </si>
  <si>
    <t>项目支出预算执行率</t>
  </si>
  <si>
    <t>“三公”经费控制率</t>
  </si>
  <si>
    <t>=100%</t>
  </si>
  <si>
    <t>已完成</t>
  </si>
  <si>
    <t>结转结余变动率</t>
  </si>
  <si>
    <t>&lt;=5%</t>
  </si>
  <si>
    <t>财务管理</t>
  </si>
  <si>
    <t>财务管理制度健全性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</si>
  <si>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</si>
  <si>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</si>
  <si>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</si>
  <si>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</si>
  <si>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</si>
  <si>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</si>
  <si>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</si>
  <si>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</si>
  <si>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</si>
  <si>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</si>
  <si>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</si>
  <si>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</si>
  <si>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</si>
  <si>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天保工程社会保险缴费补助人数</t>
  </si>
  <si>
    <t>&lt;=4837人</t>
  </si>
  <si>
    <t>4837人</t>
  </si>
  <si>
    <t>培育苗木数量</t>
  </si>
  <si>
    <t>=100.15万株</t>
  </si>
  <si>
    <t>=100.3万株</t>
  </si>
  <si>
    <t>人</t>
  </si>
  <si>
    <t>纳入国有林场改革的职工数</t>
  </si>
  <si>
    <t>=3608人</t>
  </si>
  <si>
    <t>项</t>
  </si>
  <si>
    <t>配备林政执法人员数量</t>
  </si>
  <si>
    <t>&gt;=200人</t>
  </si>
  <si>
    <t>森林样地调查数量</t>
  </si>
  <si>
    <t>&gt;=234个</t>
  </si>
  <si>
    <t>个</t>
  </si>
  <si>
    <t>草原样地调查数量</t>
  </si>
  <si>
    <t>&gt;=36个</t>
  </si>
  <si>
    <t>湿地样地调查</t>
  </si>
  <si>
    <t>&gt;=1个</t>
  </si>
  <si>
    <t>部门效果目标</t>
  </si>
  <si>
    <t>自然生态改善情况</t>
  </si>
  <si>
    <t>持续改善</t>
  </si>
  <si>
    <t>在职职工参保率</t>
  </si>
  <si>
    <t>林业有害生物成灾率（‰）</t>
  </si>
  <si>
    <t>&lt;=10‰</t>
  </si>
  <si>
    <t>‰</t>
  </si>
  <si>
    <t>森林火灾受害率（‰）</t>
  </si>
  <si>
    <t>&lt;=3‰</t>
  </si>
  <si>
    <t>森林防火宣传覆盖率</t>
  </si>
  <si>
    <t>&gt;=80%</t>
  </si>
  <si>
    <t>社会影响</t>
  </si>
  <si>
    <t>职工群众生态环保意识</t>
  </si>
  <si>
    <t>增强</t>
  </si>
  <si>
    <t>对社会负面影响</t>
  </si>
  <si>
    <t>=0项</t>
  </si>
  <si>
    <t>违法违纪情况</t>
  </si>
  <si>
    <t>服务对象满意度</t>
  </si>
  <si>
    <t>职工满意度</t>
  </si>
  <si>
    <t>&gt;=85%</t>
  </si>
  <si>
    <t>林区社会群众满意度</t>
  </si>
  <si>
    <t>能力建设</t>
  </si>
  <si>
    <t>长效管理</t>
  </si>
  <si>
    <t>生态系统和野生动植物保护</t>
  </si>
  <si>
    <t>持续进行</t>
  </si>
  <si>
    <t>后续不断提升保护能力</t>
  </si>
  <si>
    <t>生态环境保护</t>
  </si>
  <si>
    <t>持续开展</t>
  </si>
  <si>
    <t>后续不断丰富保护手段</t>
  </si>
  <si>
    <t>人力资源建设</t>
  </si>
  <si>
    <t>林长制工作</t>
  </si>
  <si>
    <t>有效开展</t>
  </si>
  <si>
    <t>人才培训机制</t>
  </si>
  <si>
    <t>档案管理</t>
  </si>
  <si>
    <t>档案保存</t>
  </si>
  <si>
    <t>完整</t>
  </si>
  <si>
    <t>总分</t>
  </si>
  <si>
    <t>说明  1.各部门可根据附件3《部门整体支出绩效评价指标体系框架》（参考）设置三级指标和指标
    2.上述产出指标和效益指标根据年初设定的绩效目标既可以按照重点任务完成情况分别填列，也可以依据所有重点任务归纳提炼综合指标。</t>
  </si>
  <si>
    <t>2024年度甘肃省白龙江林业保护中心省级部门预算支出项目
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</si>
  <si>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</si>
  <si>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</si>
  <si>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</si>
  <si>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</si>
  <si>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</si>
  <si>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</si>
  <si>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</si>
  <si>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</si>
  <si>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</si>
  <si>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</si>
  <si>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</si>
  <si>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</si>
  <si>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其他资金</t>
  </si>
  <si>
    <t>优</t>
  </si>
  <si>
    <t>一般</t>
  </si>
  <si>
    <t>良</t>
  </si>
  <si>
    <t>合计</t>
  </si>
  <si>
    <t>项目支出绩效自评表</t>
  </si>
  <si>
    <t>实施单位</t>
  </si>
  <si>
    <t>执行率(%)</t>
  </si>
  <si>
    <t>年度资金总额：</t>
  </si>
  <si>
    <t>其中：财政拨款</t>
  </si>
  <si>
    <t>已完成本项目相关工作，剩余部分资金已上缴。</t>
  </si>
  <si>
    <t>年度总体目标</t>
  </si>
  <si>
    <t>开展林政执法相关工作，配备林政执法人员不少于200名，开展专业性指导不少于7次，开展宣传活动不少于1次，积极受理处理林草行政案件，不断提升林区稳定性，有效保护辖区内林草资源。</t>
  </si>
  <si>
    <t>2024年积极开展林政执法相关工作，积极举办宣传活动，发放宣传材料，积极开展林政执法，配备林政执法人员超过346名，补充中心职工376人，，开展专业性技术指导达到7次，案件受理率100%，有效保障了林区的稳定性，保护了辖区内的林草资源。</t>
  </si>
  <si>
    <t>年度指标</t>
  </si>
  <si>
    <t>绩效目标</t>
  </si>
  <si>
    <t>成本指标</t>
  </si>
  <si>
    <t>经济成本指标</t>
  </si>
  <si>
    <t>成本控制率</t>
  </si>
  <si>
    <t>万元</t>
  </si>
  <si>
    <t>无偏差</t>
  </si>
  <si>
    <t>部门供暖补贴成本</t>
  </si>
  <si>
    <t>&lt;=44万元</t>
  </si>
  <si>
    <t>44万元</t>
  </si>
  <si>
    <t>产出指标</t>
  </si>
  <si>
    <t>数量指标</t>
  </si>
  <si>
    <t>开展宣传活动次数</t>
  </si>
  <si>
    <t>&gt;=1次</t>
  </si>
  <si>
    <t>次</t>
  </si>
  <si>
    <t>开展专业技术性指导次数</t>
  </si>
  <si>
    <t>&gt;=7次</t>
  </si>
  <si>
    <t>林草行政案件受理率</t>
  </si>
  <si>
    <t>林政执法办案数</t>
  </si>
  <si>
    <t>&gt;=5起</t>
  </si>
  <si>
    <t>起</t>
  </si>
  <si>
    <t>平方米</t>
  </si>
  <si>
    <t>印刷材料数</t>
  </si>
  <si>
    <t>&gt;=1100份</t>
  </si>
  <si>
    <t>职工人数</t>
  </si>
  <si>
    <t>&gt;=112人</t>
  </si>
  <si>
    <t>专题业务培训次数</t>
  </si>
  <si>
    <t>&gt;=2次</t>
  </si>
  <si>
    <t>份</t>
  </si>
  <si>
    <t>质量指标</t>
  </si>
  <si>
    <t>林草执法人员资质符合率</t>
  </si>
  <si>
    <t>人员及公用经费保障率</t>
  </si>
  <si>
    <t>网络专线正常使用率</t>
  </si>
  <si>
    <t>行政复议、行政诉讼败诉率</t>
  </si>
  <si>
    <t>=0%</t>
  </si>
  <si>
    <t>印刷材料合格率</t>
  </si>
  <si>
    <t>&gt;=98%</t>
  </si>
  <si>
    <t>时效指标</t>
  </si>
  <si>
    <t>机构供暖及时性</t>
  </si>
  <si>
    <t>及时</t>
  </si>
  <si>
    <t>林草行政案件办理及时性</t>
  </si>
  <si>
    <t>培训开展及时性</t>
  </si>
  <si>
    <t>网络专线维护及时性</t>
  </si>
  <si>
    <t>宣传活动开展及时性</t>
  </si>
  <si>
    <t>印刷材料及时性</t>
  </si>
  <si>
    <t>专业指导开展及时性</t>
  </si>
  <si>
    <t>效益指标</t>
  </si>
  <si>
    <t>社会效益指标</t>
  </si>
  <si>
    <t>机构正常运行率</t>
  </si>
  <si>
    <t>林草行政案件办结率</t>
  </si>
  <si>
    <t>林政执法管辖面积</t>
  </si>
  <si>
    <t>&gt;=825106.66公顷</t>
  </si>
  <si>
    <t>825106.66公顷</t>
  </si>
  <si>
    <t>公顷</t>
  </si>
  <si>
    <t>网络故障发生率</t>
  </si>
  <si>
    <t>&lt;5%</t>
  </si>
  <si>
    <t>有责事件发生数</t>
  </si>
  <si>
    <t>=0次</t>
  </si>
  <si>
    <t>生态效益指标</t>
  </si>
  <si>
    <t>林区生态稳定程度</t>
  </si>
  <si>
    <t>稳定</t>
  </si>
  <si>
    <t>辖区内林草资源保护成效</t>
  </si>
  <si>
    <t>有效保护</t>
  </si>
  <si>
    <t>满意度指标</t>
  </si>
  <si>
    <t>服务对象满意度指标</t>
  </si>
  <si>
    <t>单位职工满意度</t>
  </si>
  <si>
    <t>林草工作人员满意度</t>
  </si>
  <si>
    <t>-</t>
  </si>
  <si>
    <t>0</t>
  </si>
  <si>
    <t>项目完成后剩余部分结余资金，已上缴。</t>
  </si>
  <si>
    <t>2024年深入开展森林防火和禁种铲毒宣传工作，通过项目的实施，不断提高林区职工群众森林防火和禁种铲毒意识，努力实现不发生较大以上森林火灾和禁毒“零种植、零产量”的工作目标，完成全林区森林样地、草原样地、湿地样地的调查工作。</t>
  </si>
  <si>
    <t>2024年积极开展森林防火工作，完成防火工作督导检查9次，完成防火宣传品发放1000件，完成防火宣传资料发放8000份，火灾案件查处率达到100%，草原火灾受害率为0，森林火灾受害率为0；积极开展林区禁种铲毒工作，禁毒宣传品发放、宣传资料印发超过64300份，开展禁种铲毒督导检查9次，有效提高了林区职工群众森林防火和禁毒意识效果；完成草原样地调查36个，完成森林样地调查234个，完成湿地样地调查1个，深入了解和保护了森林草原资源。</t>
  </si>
  <si>
    <t>生态成本指标</t>
  </si>
  <si>
    <t>对生态环境负面影响</t>
  </si>
  <si>
    <t>无</t>
  </si>
  <si>
    <t>=100</t>
  </si>
  <si>
    <t>=36个</t>
  </si>
  <si>
    <t>防火工作督导检查</t>
  </si>
  <si>
    <t>&gt;=8次</t>
  </si>
  <si>
    <t>防火宣传品数量</t>
  </si>
  <si>
    <t>&gt;=1000件</t>
  </si>
  <si>
    <t>1000件</t>
  </si>
  <si>
    <t>件</t>
  </si>
  <si>
    <t>防火宣传资料份数</t>
  </si>
  <si>
    <t>&gt;=7000份</t>
  </si>
  <si>
    <t>8000份</t>
  </si>
  <si>
    <t>=114%</t>
  </si>
  <si>
    <t>禁毒宣传品</t>
  </si>
  <si>
    <t>&gt;=14000件</t>
  </si>
  <si>
    <t>24000件</t>
  </si>
  <si>
    <t>宣传产品包含了手提袋围裙等，无偏差</t>
  </si>
  <si>
    <t>禁毒宣传资料份数</t>
  </si>
  <si>
    <t>&gt;=40300份</t>
  </si>
  <si>
    <t>40300份</t>
  </si>
  <si>
    <t>开展禁种铲毒督导检查次数</t>
  </si>
  <si>
    <t>开展专题技术培训场次</t>
  </si>
  <si>
    <t>&lt;=2次</t>
  </si>
  <si>
    <t>3次</t>
  </si>
  <si>
    <t>=234个</t>
  </si>
  <si>
    <t>湿地样地调查数量</t>
  </si>
  <si>
    <t>=1个</t>
  </si>
  <si>
    <t>开展项目个数</t>
  </si>
  <si>
    <t>=4个</t>
  </si>
  <si>
    <t>印制《森林防火安全工作制度汇编》数量</t>
  </si>
  <si>
    <t>&gt;=600本</t>
  </si>
  <si>
    <t>600本</t>
  </si>
  <si>
    <t>本</t>
  </si>
  <si>
    <t>毒品原植物种植量</t>
  </si>
  <si>
    <t>=0株</t>
  </si>
  <si>
    <t>株</t>
  </si>
  <si>
    <t>专题技术培训人次</t>
  </si>
  <si>
    <t>&gt;=230人</t>
  </si>
  <si>
    <t>防火设施设备完好率</t>
  </si>
  <si>
    <t>防火深入一线督导检查覆盖率</t>
  </si>
  <si>
    <t>=80</t>
  </si>
  <si>
    <t>防火隐患整改落实率</t>
  </si>
  <si>
    <t>禁毒深入一线督导检查覆盖率</t>
  </si>
  <si>
    <t>=90</t>
  </si>
  <si>
    <t>禁毒踏查、铲除率</t>
  </si>
  <si>
    <t>禁毒隐患整改落实率</t>
  </si>
  <si>
    <t>样地调查准确率</t>
  </si>
  <si>
    <t>督导检查及时性</t>
  </si>
  <si>
    <t>火灾预防、火情处置及时性</t>
  </si>
  <si>
    <t>禁种铲毒宣传及时性</t>
  </si>
  <si>
    <t>开展禁种铲毒踏查及时性</t>
  </si>
  <si>
    <t>森林防火宣传及时性</t>
  </si>
  <si>
    <t>宣传资料印制、发放及时性</t>
  </si>
  <si>
    <t>样地调查及时性</t>
  </si>
  <si>
    <t>隐患排查整改及时率</t>
  </si>
  <si>
    <t>专题培训开展及时性</t>
  </si>
  <si>
    <t>经济效益指标</t>
  </si>
  <si>
    <t>带动林区经济发展</t>
  </si>
  <si>
    <t>良好</t>
  </si>
  <si>
    <t>火灾案件查处率</t>
  </si>
  <si>
    <t>提高林区职工群众森林防火和禁毒意识效果</t>
  </si>
  <si>
    <t>普遍提升</t>
  </si>
  <si>
    <t>严防毒品原植物种植，确保林区社会稳定</t>
  </si>
  <si>
    <t>营造林区森林防火、禁毒宣传氛围效果</t>
  </si>
  <si>
    <t>草原火灾受害率（‰）</t>
  </si>
  <si>
    <t>林区森资源安全和生态安全</t>
  </si>
  <si>
    <t>高</t>
  </si>
  <si>
    <t>&lt;=0.9‰</t>
  </si>
  <si>
    <t>有效的保护森林草原资源情况</t>
  </si>
  <si>
    <t>项目涉及群众满意度</t>
  </si>
  <si>
    <t>=105%</t>
  </si>
  <si>
    <t>项目涉及职工满意度</t>
  </si>
  <si>
    <t>项目部分资金为2024年12月下达，2025年开始实施。</t>
  </si>
  <si>
    <t>开展样地调查和维修改造工作，不断改善生态环境</t>
  </si>
  <si>
    <t>2024年完成森林植被恢复700亩，完成造林面积367.5亩，屋维修改造完成1644.91平方米，有效改善了生态环境，提高了资源监测能力，推动了林区的可持续发展。</t>
  </si>
  <si>
    <t>≤100%</t>
  </si>
  <si>
    <t>资金为24年12月下达，2025年开始实施。</t>
  </si>
  <si>
    <t>森林、草原样地数</t>
  </si>
  <si>
    <t>≥114</t>
  </si>
  <si>
    <t>不一致图斑数</t>
  </si>
  <si>
    <t>≥29980</t>
  </si>
  <si>
    <t>插岗梁森林植被恢复完成数（亩）</t>
  </si>
  <si>
    <t>&gt;=700亩</t>
  </si>
  <si>
    <t>700亩</t>
  </si>
  <si>
    <t>亩</t>
  </si>
  <si>
    <t>迭部生态修复面积</t>
  </si>
  <si>
    <t>&gt;=6000平方米</t>
  </si>
  <si>
    <t>6000平方米</t>
  </si>
  <si>
    <t>洮河造林面积（亩）</t>
  </si>
  <si>
    <t>367.5亩</t>
  </si>
  <si>
    <t>博峪河和洮河房屋维修改造面积</t>
  </si>
  <si>
    <t>=1644.91平方米</t>
  </si>
  <si>
    <t>音视频监测系统升级改造</t>
  </si>
  <si>
    <t>系统运维</t>
  </si>
  <si>
    <t>网络保障系统升级改造</t>
  </si>
  <si>
    <t>防火监测系统升级改造</t>
  </si>
  <si>
    <t>套</t>
  </si>
  <si>
    <t>森林、草原样地调查合格率</t>
  </si>
  <si>
    <t>不一致图斑调查合格率</t>
  </si>
  <si>
    <t>生态修复验收合格率</t>
  </si>
  <si>
    <t>项目验收合格率</t>
  </si>
  <si>
    <t>&gt;=90%</t>
  </si>
  <si>
    <t>房屋维修改造验收率</t>
  </si>
  <si>
    <t>项目验收规范率</t>
  </si>
  <si>
    <t>维修改造及时性</t>
  </si>
  <si>
    <t>计划完成及时性</t>
  </si>
  <si>
    <t>生态修复及时性</t>
  </si>
  <si>
    <t>当期投资到位率</t>
  </si>
  <si>
    <t>升级改造及时性</t>
  </si>
  <si>
    <t>森林资源调查监测能力</t>
  </si>
  <si>
    <t>提高</t>
  </si>
  <si>
    <t>森林草原防火群众认知度</t>
  </si>
  <si>
    <t>资源监测能力提高情况</t>
  </si>
  <si>
    <t>明显提高</t>
  </si>
  <si>
    <t>生态环境改善情况</t>
  </si>
  <si>
    <t>有效改善</t>
  </si>
  <si>
    <t>网络性能及网络安全规范</t>
  </si>
  <si>
    <t>显著提高</t>
  </si>
  <si>
    <t>防火监测综合管理效能</t>
  </si>
  <si>
    <t>可持续影响力指标</t>
  </si>
  <si>
    <t>是否建立森林资源长效管理机制</t>
  </si>
  <si>
    <t>是</t>
  </si>
  <si>
    <t>持续推动林区森林防火高质量发展</t>
  </si>
  <si>
    <t>有效</t>
  </si>
  <si>
    <t>提升林区可持续发展</t>
  </si>
  <si>
    <t>≥90%</t>
  </si>
  <si>
    <t>项目已完成，剩余200元结余资金，已上缴。</t>
  </si>
  <si>
    <t>2024年继续完善保护中心野生动物监测系统，购置红外自触发监测摄像机（含存储卡、太阳能板）23台，建立无限汇聚基站1个、无线中继基站1个、无线接入基站3个。</t>
  </si>
  <si>
    <t>完善了野生动物监测系统，完成调查样线30条，购置红外自触发监测摄像机23套，建立无线汇聚基站1个，无线接入基站3个，在野生动植物保护监测系统里增加野生动物感知平台，为物种监测提供物种热力图及物种时空轨迹，降低管理成本，提高工作效率，保障甘肃省生物多样性的长期稳定和健康发展。</t>
  </si>
  <si>
    <t>绩效指标</t>
  </si>
  <si>
    <t>系统建设成本</t>
  </si>
  <si>
    <t>&lt;=80万元</t>
  </si>
  <si>
    <t>80万元</t>
  </si>
  <si>
    <t>社会成本指标</t>
  </si>
  <si>
    <t>社会负面影响</t>
  </si>
  <si>
    <t>生态环境负面影响</t>
  </si>
  <si>
    <t>购买监控、监测设备数量</t>
  </si>
  <si>
    <t>&gt;=23台</t>
  </si>
  <si>
    <t>23台</t>
  </si>
  <si>
    <t>台</t>
  </si>
  <si>
    <t>建立无线汇聚基站</t>
  </si>
  <si>
    <t>建立无线接入基站</t>
  </si>
  <si>
    <t>&gt;=3个</t>
  </si>
  <si>
    <t>=3个</t>
  </si>
  <si>
    <t>林科所和插岗梁调查样线</t>
  </si>
  <si>
    <t>&gt;=30条</t>
  </si>
  <si>
    <t>30条</t>
  </si>
  <si>
    <t>条</t>
  </si>
  <si>
    <t>建立无线中继基站</t>
  </si>
  <si>
    <t>购买监控、监测设备数量验收合格率</t>
  </si>
  <si>
    <t>调查样线准确率</t>
  </si>
  <si>
    <t>&gt;=95%</t>
  </si>
  <si>
    <t>购买监控、监测设备及时性</t>
  </si>
  <si>
    <t>项目完成及时率</t>
  </si>
  <si>
    <t>社会服务效益</t>
  </si>
  <si>
    <t>提升</t>
  </si>
  <si>
    <t>业务能力提升</t>
  </si>
  <si>
    <t>国家重点保护野生动植物种数保护率</t>
  </si>
  <si>
    <t>&gt;=75%</t>
  </si>
  <si>
    <t>依法保护野生动植物资源</t>
  </si>
  <si>
    <t>林区职工满意度</t>
  </si>
  <si>
    <t>周边群众满意度</t>
  </si>
  <si>
    <t>本项目资金主要用于补贴单位人员医疗和养老保险缴费，2024年度中心机关人员经费充足，所以预算执行率未达到100%，剩余资金用于2025年单位人员医疗和养老保险缴费。</t>
  </si>
  <si>
    <t>开展单位人员医疗和养老保险缴费工作，为单位75人缴纳医疗和养老保险，保障机构正常运转。</t>
  </si>
  <si>
    <t>2024年完成为本中心4837人缴纳医疗和养老保险工作，保障了机构的正常运转，未发生有责事件，本项目资金主要用于补贴单位人员医疗和养老保险缴费，2024年度中心机关人员经费充足，所以预算执行率未达到100%，剩余资金用于2025年单位人员医疗和养老保险缴费。</t>
  </si>
  <si>
    <t>99.55%</t>
  </si>
  <si>
    <t>本项目资金主要用于补贴单位人员医疗和养老保险缴费，2024年度保护中心机关人员经费充足</t>
  </si>
  <si>
    <t>社会成本可控性</t>
  </si>
  <si>
    <t>可控</t>
  </si>
  <si>
    <t>社会保险缴费率</t>
  </si>
  <si>
    <t>社会保险缴费补助及时性</t>
  </si>
  <si>
    <t>保障职工合法收入</t>
  </si>
  <si>
    <t>因社保补助造成有责事件发生数</t>
  </si>
  <si>
    <t>国家级公益林人为大型破坏事件发生数</t>
  </si>
  <si>
    <t>天然林人为大型破坏事件发生数</t>
  </si>
  <si>
    <t>林区群众满意度</t>
  </si>
  <si>
    <t>开展欠发达林场巩固提升工作，培育容器苗木100.15万株，道路维修建设1350米。</t>
  </si>
  <si>
    <t>2024年积极开展欠发达林场巩固提升工作，完成培育容器苗木100.3万株，完成道路维修建设1350米，工作开展增加了当地就业机会，有效提升了国有林场经营发展水平。</t>
  </si>
  <si>
    <t>万株</t>
  </si>
  <si>
    <t>道路维修长度</t>
  </si>
  <si>
    <t>=1350米</t>
  </si>
  <si>
    <t>米</t>
  </si>
  <si>
    <t>苗木培育成活率</t>
  </si>
  <si>
    <t>施工合格率</t>
  </si>
  <si>
    <t>项目当前完成率</t>
  </si>
  <si>
    <t>项目是否及时完成</t>
  </si>
  <si>
    <t>质量检测及时性</t>
  </si>
  <si>
    <t>国有林场经营发展水平</t>
  </si>
  <si>
    <t>林场职工和当地群众提高收入</t>
  </si>
  <si>
    <t>增加就业机会，缓解就业压力</t>
  </si>
  <si>
    <t>带动当地油橄榄产业发展</t>
  </si>
  <si>
    <t>林场职工收入</t>
  </si>
  <si>
    <t>改善</t>
  </si>
  <si>
    <t>园区绿化效果</t>
  </si>
  <si>
    <t>明显增加</t>
  </si>
  <si>
    <t>林场职工及周边群众满意度</t>
  </si>
  <si>
    <t>辖区内群众满意度</t>
  </si>
  <si>
    <t>开展保护区环境质量检测，聘用巡护人员为保护区加强管护。</t>
  </si>
  <si>
    <t>2024年积极开展自然保护地建设工作，完成保护区环境质量检测工作，购置装备设备30台、组，聘用87人对保护区开展巡护工作，管护保护区面积达137915.3公顷，有效促进了生物多样性和生态系统可持续发展。</t>
  </si>
  <si>
    <t>博峪河、插岗梁保护区监测面积</t>
  </si>
  <si>
    <t>=137915.3公顷</t>
  </si>
  <si>
    <t>购置装备设备数量（台、组）</t>
  </si>
  <si>
    <t>&gt;=30台、组</t>
  </si>
  <si>
    <t>30台、组</t>
  </si>
  <si>
    <t>台、组</t>
  </si>
  <si>
    <t>聘用巡护监测人员人数</t>
  </si>
  <si>
    <t>&gt;=87人</t>
  </si>
  <si>
    <t>=87人</t>
  </si>
  <si>
    <t>装备设备验收合格率</t>
  </si>
  <si>
    <t>聘用巡护检测人员达标率</t>
  </si>
  <si>
    <t>装备设备购置及时性</t>
  </si>
  <si>
    <t>聘用巡护监测人员及时性</t>
  </si>
  <si>
    <t>保护区周边群众收入</t>
  </si>
  <si>
    <t>增加</t>
  </si>
  <si>
    <t>保护区重点保护野生动植物人为破坏事件发生数</t>
  </si>
  <si>
    <t>参与野生动植物保护积极性</t>
  </si>
  <si>
    <t>群众对保护野生动植物意识</t>
  </si>
  <si>
    <t>保护区生态环境改善情况</t>
  </si>
  <si>
    <t>明显改善</t>
  </si>
  <si>
    <t>保护区野生动植物数量</t>
  </si>
  <si>
    <t>生物多样性和生态系统系统保障率</t>
  </si>
  <si>
    <t>=90%</t>
  </si>
  <si>
    <t>保护区职工满意度</t>
  </si>
  <si>
    <t>省级部门预算安排651.47万元，主要用于补充国有林场改革后人员经费支出，按时发放职工工资。</t>
  </si>
  <si>
    <t>2024年完成对白龙江8个单位中纳入国有林场改革的3608名职工发放补贴，主要用于补充国有林场改革后人员经费支出，保障了国有林场林区稳定运转。</t>
  </si>
  <si>
    <t>补贴单位数</t>
  </si>
  <si>
    <t>=8个</t>
  </si>
  <si>
    <t>改革的国有林场职工参保率（%）</t>
  </si>
  <si>
    <t>国有林场改革职工工资发放及时性</t>
  </si>
  <si>
    <t>项目成本控制率（%）</t>
  </si>
  <si>
    <t>国有林场林区稳定运转率（%）</t>
  </si>
  <si>
    <t>房屋维修费（一次性）</t>
  </si>
  <si>
    <t>100%</t>
  </si>
  <si>
    <t>完成房屋维修工作，基础加固1项，平屋面改坡屋面2项。</t>
  </si>
  <si>
    <t>2024年及时完成房屋维修工作，完成基础加固1项，完成平屋面改坡屋面2项，有效提高了资源利用率，减少能耗，改善了林场职工工作生活条件。</t>
  </si>
  <si>
    <t>材料成本</t>
  </si>
  <si>
    <t>控制范围内</t>
  </si>
  <si>
    <t>成本控制情况</t>
  </si>
  <si>
    <t>定额标准内</t>
  </si>
  <si>
    <t>机械成本</t>
  </si>
  <si>
    <t>间接成本</t>
  </si>
  <si>
    <t>其他直接成本</t>
  </si>
  <si>
    <t>人工成本</t>
  </si>
  <si>
    <t>基础加固</t>
  </si>
  <si>
    <t>&gt;=1项</t>
  </si>
  <si>
    <t>1项</t>
  </si>
  <si>
    <t>平屋面改坡屋面</t>
  </si>
  <si>
    <t>&gt;=2项</t>
  </si>
  <si>
    <t>2项</t>
  </si>
  <si>
    <t>验收合格率</t>
  </si>
  <si>
    <t>房屋维修及时性</t>
  </si>
  <si>
    <t>结算、审价及时率</t>
  </si>
  <si>
    <t>开工、竣工及时率</t>
  </si>
  <si>
    <t>提高资源利用率，减少能耗</t>
  </si>
  <si>
    <t>95%</t>
  </si>
  <si>
    <t>提供工作效率，带动林区职工创收</t>
  </si>
  <si>
    <t>90%</t>
  </si>
  <si>
    <t>坚持以人为本，促进和谐社会建设</t>
  </si>
  <si>
    <t>林场职工工作生活条件</t>
  </si>
  <si>
    <t>满足当地政府整体风貌改造</t>
  </si>
  <si>
    <t>投诉事件率</t>
  </si>
  <si>
    <t>=15人</t>
  </si>
  <si>
    <t>推动林业发展</t>
  </si>
  <si>
    <t>项目已完成</t>
  </si>
  <si>
    <t>1.通过草原植被恢复项目实施建设，退化草原补播改良等综合修复治理措施，促进天然草原良性演替、提髙草原植被盖度和提高鲜草产量，减轻天然草原放牧压力，有效恢复草原植被。
2.通过项目建设，不断提升造林质量，提升森林资源保护管理能力，加强森林蓄积量调查评估，完善基础数据，提高护林防火综合防控能力。
3.通过补充调查，进一步掌握辖区内林草种质资源分布情况，查清稀有、特有和国家保护植物；加强外业内业汇总、种质鉴定、标本制作、数据整理和普查成果上报汇交工作。5.完成额定样线、样方普查任务，上传普查数据，摸清种质资源分布情况。</t>
  </si>
  <si>
    <t>2024年完成草原植被恢复项目实施建设，退化草原补播改良等综合修复治理措施，促进了天然草原良性演替、提髙草原植被盖度和提高鲜草产量，减轻了天然草原放牧压力，有效恢复了草原植被；通过项目建设，提升了造林质量，提升了森林资源保护管理能力，加强了森林蓄积量调查评估，完善了基础数据，提高了护林防火综合防控能力；通过补充调查，进一步掌握了辖区内林草种质资源分布情况，查清了稀有、特有和国家保护植物，加强了外业内业汇总、种质鉴定、标本制作、数据整理和普查成果上报汇交工作；完成了额定样线、样方普查任务，上传普查数据，摸清了种质资源分布情况。</t>
  </si>
  <si>
    <t>草原植被恢复成本控制率</t>
  </si>
  <si>
    <t>项目成本控制</t>
  </si>
  <si>
    <t>完成草原植被修复面积</t>
  </si>
  <si>
    <t>20000亩</t>
  </si>
  <si>
    <t>外业调查面积</t>
  </si>
  <si>
    <t>149420公顷</t>
  </si>
  <si>
    <t>样线长度</t>
  </si>
  <si>
    <t>79.78km</t>
  </si>
  <si>
    <t>km</t>
  </si>
  <si>
    <t>样方数量</t>
  </si>
  <si>
    <t>526块</t>
  </si>
  <si>
    <t>块</t>
  </si>
  <si>
    <t>制作标本</t>
  </si>
  <si>
    <t>2200个</t>
  </si>
  <si>
    <t>开展技术指导</t>
  </si>
  <si>
    <t>5次</t>
  </si>
  <si>
    <t>样地普查质量合格率</t>
  </si>
  <si>
    <t>任务完成及时性</t>
  </si>
  <si>
    <t>项目为2024年完成，后续加强管理，提升项目实施效率</t>
  </si>
  <si>
    <t>项目审核及时性</t>
  </si>
  <si>
    <t>提高草产量</t>
  </si>
  <si>
    <t>提升项目区人均收入</t>
  </si>
  <si>
    <t>草原保护管护能力</t>
  </si>
  <si>
    <t>生态环境是否改善</t>
  </si>
  <si>
    <t>群众满意度</t>
  </si>
  <si>
    <t>2024年积极开展国土绿化建设工作，开展退化草原生态修复治理，改善草原生态环境。</t>
  </si>
  <si>
    <t>2024年积极开展国土绿化建设工作，退化草原生态修复治理超过2.5万亩，有效提高了草原综合植被盖度，提高了牧草高度，带动当地季节性就业，有效改善了草原生态环境。</t>
  </si>
  <si>
    <t>退化草原生态修复治理面积（万亩）</t>
  </si>
  <si>
    <t>≥2.5万亩</t>
  </si>
  <si>
    <t>2.5万亩</t>
  </si>
  <si>
    <t xml:space="preserve">	项目验收（是否合格）</t>
  </si>
  <si>
    <t>合格</t>
  </si>
  <si>
    <t>项目实施期限</t>
  </si>
  <si>
    <t>1年</t>
  </si>
  <si>
    <t>项目完成时间</t>
  </si>
  <si>
    <t>创收增牧情况</t>
  </si>
  <si>
    <t>提高当地群众收入</t>
  </si>
  <si>
    <t>带动当地季节性就业人员</t>
  </si>
  <si>
    <t>带动当地经济效果（是否明显）</t>
  </si>
  <si>
    <t>明显</t>
  </si>
  <si>
    <t>草原综合植被盖度（是否明显）</t>
  </si>
  <si>
    <t>对草原生态改善情况（是否明显）</t>
  </si>
  <si>
    <t>项目区域群众满意度（%）</t>
  </si>
  <si>
    <t>项目资金下达较晚，项目处于前期筹备阶段，2025年实施。</t>
  </si>
  <si>
    <t>根据《全国松材线虫病疫情防控五年攻坚行动规划（2021-2025）》，坚持“预防为主、治理为要、监管为重”的防控理念，本期项目利用物联网、大数据云计算、信息智能终端等新一代信息技术与现代生态保护相融合，搭建林业有害生物监管云平台，同时配备林业有害生物防控设备、检疫御灾设备及监测预警设备，以期有效改善白龙江林区林业有害生物防控体系基础设施薄弱的现状，全面提升项目区松材线虫病疫情监测预警、检疫御灾和防治减灾能力，建立起科学高效的林业有害生物防治体系，做到控制增量，新发疫情实现“早发现、早报告、早除治、早拔除”，强化灾害预防措施、提高应急防治能力，推进社会化、规范化、科学化、智能化防治。有效控制辖区内松材线虫病疫情的发生，保护白龙江林区的绿水青山，坚实保障白龙江林区森林健康、生态稳定。</t>
  </si>
  <si>
    <t>超规模、超标准、超概算项目比例</t>
  </si>
  <si>
    <t>≤10%</t>
  </si>
  <si>
    <t>项目资金下达较晚</t>
  </si>
  <si>
    <t>多旋翼无人机</t>
  </si>
  <si>
    <t>≥20架</t>
  </si>
  <si>
    <t>架</t>
  </si>
  <si>
    <t>巡护终端</t>
  </si>
  <si>
    <t>≥200部</t>
  </si>
  <si>
    <t>部</t>
  </si>
  <si>
    <t>林业有害生物防控应急物资</t>
  </si>
  <si>
    <t>≥1项</t>
  </si>
  <si>
    <t>搭建有害生物监管云平台</t>
  </si>
  <si>
    <t>林业有害生物防治能力建设项目个数</t>
  </si>
  <si>
    <t>“两个责任”按项目落实到位</t>
  </si>
  <si>
    <t>≥95%</t>
  </si>
  <si>
    <t>工程竣工验收合格率</t>
  </si>
  <si>
    <t>项目开工率</t>
  </si>
  <si>
    <t>年度计划投资完成率</t>
  </si>
  <si>
    <t>≥80%</t>
  </si>
  <si>
    <t>林业草原有害生物防控能力</t>
  </si>
  <si>
    <t>审计、督查、巡视等指出问题项目比例</t>
  </si>
  <si>
    <t>≤1%</t>
  </si>
  <si>
    <t>有害生物成灾率</t>
  </si>
  <si>
    <t>明显降低</t>
  </si>
  <si>
    <t>受益群众与机构满意度</t>
  </si>
  <si>
    <t>林区森林火灾高风险区综合治理相关工作，购置防火设备设施。</t>
  </si>
  <si>
    <t>单位造价及购置成本</t>
  </si>
  <si>
    <t>合理控制</t>
  </si>
  <si>
    <t>改造升级指挥中心</t>
  </si>
  <si>
    <t>=1套</t>
  </si>
  <si>
    <t>购置防火专用车辆</t>
  </si>
  <si>
    <t>=12辆</t>
  </si>
  <si>
    <t>辆</t>
  </si>
  <si>
    <t>购置扑火机具</t>
  </si>
  <si>
    <t>=110台</t>
  </si>
  <si>
    <t>购置小型无人机</t>
  </si>
  <si>
    <t>=46台</t>
  </si>
  <si>
    <t>购置中型无人机</t>
  </si>
  <si>
    <t>=14台</t>
  </si>
  <si>
    <t>新建林火视频监控前端系统</t>
  </si>
  <si>
    <t>=38套</t>
  </si>
  <si>
    <t>新建指挥中心系统硬件设备</t>
  </si>
  <si>
    <t>林火视频监控系统建设质量</t>
  </si>
  <si>
    <t>符合行业标准</t>
  </si>
  <si>
    <t>森林火灾受害率</t>
  </si>
  <si>
    <t>设备符合设计要求率</t>
  </si>
  <si>
    <t>&gt;=100%</t>
  </si>
  <si>
    <t>项目按期完成率</t>
  </si>
  <si>
    <t>资金按合同要求及时支付率</t>
  </si>
  <si>
    <t>“两个责任”按项目落实到位率</t>
  </si>
  <si>
    <t>维护社会安全稳定</t>
  </si>
  <si>
    <t>森林防火基础设施水平</t>
  </si>
  <si>
    <t>生态系统完整性</t>
  </si>
  <si>
    <t>开展保护中心国有林场建设工作，新建、加固、改造管护用房。</t>
  </si>
  <si>
    <t>管护用房新建维修等成本</t>
  </si>
  <si>
    <t>控制在预算内</t>
  </si>
  <si>
    <t>无负面影响</t>
  </si>
  <si>
    <t>对生态环境影响</t>
  </si>
  <si>
    <t>功能完善管护用房</t>
  </si>
  <si>
    <t>=2处</t>
  </si>
  <si>
    <t>处</t>
  </si>
  <si>
    <t>加固改造管护用房</t>
  </si>
  <si>
    <t>=4处</t>
  </si>
  <si>
    <t>新建管护用房</t>
  </si>
  <si>
    <t>=9处</t>
  </si>
  <si>
    <t>重建管护用房</t>
  </si>
  <si>
    <t>=18处</t>
  </si>
  <si>
    <t>工程验收合格率</t>
  </si>
  <si>
    <t>管护用房建设质量</t>
  </si>
  <si>
    <t>符合建设要求</t>
  </si>
  <si>
    <t>项目完成及时性</t>
  </si>
  <si>
    <t>有效带动区域经济发展</t>
  </si>
  <si>
    <t>改善林区工作条件，维护林区社会和谐稳定</t>
  </si>
  <si>
    <t>加强林草资源保护</t>
  </si>
  <si>
    <t>10</t>
  </si>
  <si>
    <t>83.01</t>
  </si>
  <si>
    <t>8.3</t>
  </si>
  <si>
    <t>null</t>
  </si>
  <si>
    <t>项目已完成，因季节性原因退化林修复等工作未到验收时间，部分相关资金未支付。</t>
  </si>
  <si>
    <t>开展三北工程建设，开展封山育林9.03万亩，退化林修复1.483万亩。</t>
  </si>
  <si>
    <t>2024年积极开展三北工程建设工作，完成封山育林9.03万亩，退化林修复1.483万亩，有效提升了生态环境，保障了生态环境的可持续性。</t>
  </si>
  <si>
    <t>封山育林（元/亩）</t>
  </si>
  <si>
    <t>=100（元/亩）</t>
  </si>
  <si>
    <t>（元/亩）</t>
  </si>
  <si>
    <t>退化林修复（元/亩）</t>
  </si>
  <si>
    <t>=650（元/亩）</t>
  </si>
  <si>
    <t>封山育林面积（万亩）</t>
  </si>
  <si>
    <t>=9.03（万亩）</t>
  </si>
  <si>
    <t>（万亩）</t>
  </si>
  <si>
    <t>退化林修复面积（万亩）</t>
  </si>
  <si>
    <t>=1.483（万亩）</t>
  </si>
  <si>
    <t>造林面积合格率（%）</t>
  </si>
  <si>
    <t>因季节性原因未到验收时间</t>
  </si>
  <si>
    <t>年度建设任务及投资完成率（%）</t>
  </si>
  <si>
    <t>森林、草原生态系统生态效益发挥</t>
  </si>
  <si>
    <t>群众满意度（%）</t>
  </si>
  <si>
    <t>项目已完成，剩余资金未支付因人工造林、退化林修复由于季节性因素未到项目验收时间。</t>
  </si>
  <si>
    <t>开展甘南黄河上游水源涵养与生态保护修复项目，完成封山育林面积6.09万亩，完成人工造林面积0.94万亩，完成退化林修复面积13.75万亩。</t>
  </si>
  <si>
    <t>2024年积极开展甘南黄河上游水源涵养与生态保护修复项目，完成完成封山育林面积6.09万亩，完成人工造林面积0.94万亩，完成退化林修复面积13.75万亩，有效提升了区域生态系统稳定性，保障了生态环境的可持续性。</t>
  </si>
  <si>
    <t>项目建设成本</t>
  </si>
  <si>
    <t>无影响</t>
  </si>
  <si>
    <t>封山育林面积</t>
  </si>
  <si>
    <t>=6.09万亩</t>
  </si>
  <si>
    <t>万亩</t>
  </si>
  <si>
    <t>人工造林面积</t>
  </si>
  <si>
    <t>=0.94万亩</t>
  </si>
  <si>
    <t>退化林修复面积</t>
  </si>
  <si>
    <t>=13.57万亩</t>
  </si>
  <si>
    <t>由于季节性因素未到项目验收时间</t>
  </si>
  <si>
    <t>中央预算内投资支付率</t>
  </si>
  <si>
    <t>&gt;=70%</t>
  </si>
  <si>
    <t>带动区域经济发展</t>
  </si>
  <si>
    <t>有效带动</t>
  </si>
  <si>
    <t>提高群众生态保护意识</t>
  </si>
  <si>
    <t>提升林地涵养水源和保持水土能力</t>
  </si>
  <si>
    <t>明显提升</t>
  </si>
  <si>
    <t>完成森林防火应急道路建设555.5公里，其中：新建森林防火应急道路496公里，改建森林防火应急道路59.5公里。通过对洮河流域森林防火应急道路建设，增加项目区防火应急道路数量，进一步推动白龙江林业保护中心林火阻隔系统建设，提高项目区可通行能力，增强森林防火综合扑救应急保障能力。</t>
  </si>
  <si>
    <t>2024年积极开展森林防火相关工作，完成森林防火应急道路建设555.5公里，其中：新建森林防火应急道路496公里，改建森林防火应急道路59.5公里。通过对洮河流域森林防火应急道路建设，增加了项目区防火应急道路数量，进一步推动了白龙江林业保护中心林火阻隔系统建设，提高了项目区可通行能力，增强了森林防火综合扑救应急保障能力。</t>
  </si>
  <si>
    <t>年度预算控制率（%）</t>
  </si>
  <si>
    <t>≤100</t>
  </si>
  <si>
    <t>道路建设平均成本（万元/公里）</t>
  </si>
  <si>
    <t>≤50</t>
  </si>
  <si>
    <t>改建道路（公里）</t>
  </si>
  <si>
    <t>公里</t>
  </si>
  <si>
    <t>新建道路（公里）</t>
  </si>
  <si>
    <t>道路质量符合规范</t>
  </si>
  <si>
    <t>符合</t>
  </si>
  <si>
    <t>项目管理是否落实四制制度</t>
  </si>
  <si>
    <t>项目验收合格率（%）</t>
  </si>
  <si>
    <t>项目开工及时率（%）</t>
  </si>
  <si>
    <t>项目完工及时率（%)</t>
  </si>
  <si>
    <t>火灾次生危害</t>
  </si>
  <si>
    <t>降低</t>
  </si>
  <si>
    <t>区域通行综合能力</t>
  </si>
  <si>
    <t>≤0.9</t>
  </si>
  <si>
    <t>受益区保护面积（万亩）</t>
  </si>
  <si>
    <t>≥234.2</t>
  </si>
  <si>
    <t>维护林区和谐稳定</t>
  </si>
  <si>
    <t>显著</t>
  </si>
  <si>
    <t>项目管理长效机制健全性</t>
  </si>
  <si>
    <t>已建工程是否良性运行</t>
  </si>
  <si>
    <t>生态系统稳定性</t>
  </si>
  <si>
    <t>应急保障能力</t>
  </si>
  <si>
    <t>≥85</t>
  </si>
  <si>
    <t>105%</t>
  </si>
  <si>
    <t>完成森林防火应急道路建设628.2公里，其中：新建森林防火应急道路583公里，改建森林防火应急道路45.2公里。通过对白龙江流域森林防火应急道路建设，增加项目区防火应急道路数量，进一步推动白龙江林业保护中心林火阻隔系统建设，提高项目区可通行能力，增强森林防火综合扑救应急保障能力。</t>
  </si>
  <si>
    <t>2024年积极开展森林防火相关工作，完成森林防火应急道路建设628.2公里，其中：新建森林防火应急道路583公里，改建森林防火应急道路45.2公里。通过对白龙江流域森林防火应急道路建设，增加了项目区防火应急道路数量，进一步推动了白龙江林业保护中心林火阻隔系统建设，提高了项目区可通行能力，增强了森林防火综合扑救应急保障能力。</t>
  </si>
  <si>
    <t>=45.2</t>
  </si>
  <si>
    <t>=583</t>
  </si>
  <si>
    <t>项目完工及时率（%）</t>
  </si>
  <si>
    <t>受益区保护面积</t>
  </si>
  <si>
    <t>≥310.6</t>
  </si>
  <si>
    <t>群众满意度（%</t>
  </si>
  <si>
    <t>项目资金为2024年12月中旬下达，资金下达较晚，2025年实施</t>
  </si>
  <si>
    <t>开展林草产业发展相关工作。</t>
  </si>
  <si>
    <t>项目资金为2024年12月中旬下达，资金下达较晚，2025年实施。</t>
  </si>
  <si>
    <t>资金下达较晚，2025年实施</t>
  </si>
  <si>
    <t>建成示范基地面积（亩） 或林下经济产业发展规模</t>
  </si>
  <si>
    <t>=3020亩</t>
  </si>
  <si>
    <t>部门沟通协积极性</t>
  </si>
  <si>
    <t>积极</t>
  </si>
  <si>
    <t>带动周边群众收入提升</t>
  </si>
  <si>
    <t>每亩提升油橄榄增收</t>
  </si>
  <si>
    <t>=100公斤/亩</t>
  </si>
  <si>
    <t>公斤/亩</t>
  </si>
  <si>
    <t>群众发展林草产业积极性</t>
  </si>
  <si>
    <t>对生态安全的作用</t>
  </si>
  <si>
    <t>可持续改善</t>
  </si>
  <si>
    <t>开展农业保险补贴工作，保障农业保险及时支付。</t>
  </si>
  <si>
    <t>2024年积极开展农业保险补贴工作，及时支付农业保险。</t>
  </si>
  <si>
    <t>100.00%</t>
  </si>
  <si>
    <t>森林病虫害防治面积</t>
  </si>
  <si>
    <t>＞=30000亩</t>
  </si>
  <si>
    <t>=30000</t>
  </si>
  <si>
    <t>购置药品数量</t>
  </si>
  <si>
    <t>＞=30吨</t>
  </si>
  <si>
    <t>=30</t>
  </si>
  <si>
    <t>吨</t>
  </si>
  <si>
    <t>运输药品数量</t>
  </si>
  <si>
    <t>松材线虫病重点区域监测任务</t>
  </si>
  <si>
    <t>1.4万亩</t>
  </si>
  <si>
    <t>林业有害生物防治面积</t>
  </si>
  <si>
    <t>&gt;=1.4万亩</t>
  </si>
  <si>
    <t>＞=90%</t>
  </si>
  <si>
    <t>项目开展及时性</t>
  </si>
  <si>
    <t>林业有害生物无公害防治率（%）</t>
  </si>
  <si>
    <t>药品利用率</t>
  </si>
  <si>
    <t>20</t>
  </si>
  <si>
    <t>农户满意度</t>
  </si>
  <si>
    <t>85</t>
  </si>
  <si>
    <t>106.25%</t>
  </si>
  <si>
    <t>完成购置大型固定翼无人机配套设备11件，购置高倍望远镜数量40台，购置森林草原防火特殊专用车辆11辆，建设草原防火物资储备库1个，建设物联网管理系统1套，支持项目数量1个，有效维护建设区社会稳定。</t>
  </si>
  <si>
    <t>2024年积极开展项目建设工作，完成大型固定翼无人机配套设备购置11件，高倍望远镜购置40台，森林草原防火特殊专用车辆购置11辆，建设草原防火物资储备库1个，建设物联网管理系统1套，培育面积1.09万亩，有效维护了建设区社会稳定，促进了建设区经济的发展。</t>
  </si>
  <si>
    <t>项目控制率</t>
  </si>
  <si>
    <t>购置大型固定翼无人机配套设备</t>
  </si>
  <si>
    <t>=11件</t>
  </si>
  <si>
    <t>=11</t>
  </si>
  <si>
    <t>购置高倍望远镜数量</t>
  </si>
  <si>
    <t>=40台</t>
  </si>
  <si>
    <t>=40</t>
  </si>
  <si>
    <t>购置森林草原防火特殊专用车辆</t>
  </si>
  <si>
    <t>=11辆</t>
  </si>
  <si>
    <t>建设草原防火物资储备库</t>
  </si>
  <si>
    <t>=1处</t>
  </si>
  <si>
    <t>=1</t>
  </si>
  <si>
    <t>建设物联网管理系统</t>
  </si>
  <si>
    <t>培育面积（万亩）</t>
  </si>
  <si>
    <t>=1.09万亩</t>
  </si>
  <si>
    <t>1.09万亩</t>
  </si>
  <si>
    <t>“两个责任”落实到位率</t>
  </si>
  <si>
    <t>项目建设内容验收合格率</t>
  </si>
  <si>
    <t>投资完成和资金支付进度</t>
  </si>
  <si>
    <t>促进建设区经济发展</t>
  </si>
  <si>
    <t>有效维护建设区社会稳定</t>
  </si>
  <si>
    <t>建设区域草原火灾综合防控能力和应急处置能力提升</t>
  </si>
  <si>
    <t>显著提升</t>
  </si>
  <si>
    <t>项目涉及职工和周边群众满意度</t>
  </si>
  <si>
    <t>甘肃省白龙江林业科学研究所</t>
  </si>
  <si>
    <t>完成甘南亚高山境内鞘翅目昆虫资源调查；对甘南亚高山境内典型林型的鞘翅目昆虫资源进行群落结构分析；初步探讨甘南亚高山林区近20年的鞘翅目昆虫多样性变化；查明甘南亚高山境内主要的鞘翅目蛀干害虫种类，并开展绿色防控关键技术研究；发表相关研究论文2篇，申请专利2项。</t>
  </si>
  <si>
    <t>该项目已经完成所有项目任务</t>
  </si>
  <si>
    <t>劳务成本</t>
  </si>
  <si>
    <r>
      <rPr>
        <sz val="10"/>
        <color theme="1"/>
        <rFont val="宋体"/>
        <charset val="134"/>
        <scheme val="minor"/>
      </rPr>
      <t>&lt;=2</t>
    </r>
    <r>
      <rPr>
        <sz val="10"/>
        <color theme="1"/>
        <rFont val="宋体"/>
        <charset val="134"/>
        <scheme val="minor"/>
      </rPr>
      <t>万元</t>
    </r>
  </si>
  <si>
    <t>调查成本</t>
  </si>
  <si>
    <r>
      <rPr>
        <sz val="10"/>
        <color theme="1"/>
        <rFont val="宋体"/>
        <charset val="134"/>
        <scheme val="minor"/>
      </rPr>
      <t>&lt;=5</t>
    </r>
    <r>
      <rPr>
        <sz val="10"/>
        <color theme="1"/>
        <rFont val="宋体"/>
        <charset val="134"/>
        <scheme val="minor"/>
      </rPr>
      <t>万元</t>
    </r>
  </si>
  <si>
    <r>
      <rPr>
        <sz val="10"/>
        <color theme="1"/>
        <rFont val="宋体"/>
        <charset val="134"/>
        <scheme val="minor"/>
      </rPr>
      <t>&lt;=3</t>
    </r>
    <r>
      <rPr>
        <sz val="10"/>
        <color theme="1"/>
        <rFont val="宋体"/>
        <charset val="134"/>
        <scheme val="minor"/>
      </rPr>
      <t>万元</t>
    </r>
  </si>
  <si>
    <t>印刷成本</t>
  </si>
  <si>
    <r>
      <rPr>
        <sz val="10"/>
        <color theme="1"/>
        <rFont val="宋体"/>
        <charset val="134"/>
        <scheme val="minor"/>
      </rPr>
      <t>&lt;=0.5</t>
    </r>
    <r>
      <rPr>
        <sz val="10"/>
        <color theme="1"/>
        <rFont val="宋体"/>
        <charset val="134"/>
        <scheme val="minor"/>
      </rPr>
      <t>万元</t>
    </r>
  </si>
  <si>
    <t>鞘翅目昆虫多样性调查</t>
  </si>
  <si>
    <t>种类调查</t>
  </si>
  <si>
    <t>100%-80%(含)</t>
  </si>
  <si>
    <t>生态环境成本指标</t>
  </si>
  <si>
    <t>防治药剂绿色安全</t>
  </si>
  <si>
    <t>安全</t>
  </si>
  <si>
    <t>发表论文</t>
  </si>
  <si>
    <t>&gt;=2篇</t>
  </si>
  <si>
    <t>申请专利</t>
  </si>
  <si>
    <t>场</t>
  </si>
  <si>
    <t>绿色防控关键技术研究</t>
  </si>
  <si>
    <t>推进</t>
  </si>
  <si>
    <t>项目完成度</t>
  </si>
  <si>
    <t>森林恢复能力</t>
  </si>
  <si>
    <t>技术推广覆盖率</t>
  </si>
  <si>
    <r>
      <rPr>
        <sz val="10"/>
        <color theme="1"/>
        <rFont val="宋体"/>
        <charset val="134"/>
        <scheme val="minor"/>
      </rPr>
      <t>&gt;=90</t>
    </r>
    <r>
      <rPr>
        <sz val="10"/>
        <color theme="1"/>
        <rFont val="宋体"/>
        <charset val="134"/>
        <scheme val="minor"/>
      </rPr>
      <t>%</t>
    </r>
  </si>
  <si>
    <t>生态改善程度</t>
  </si>
  <si>
    <t>环境保护程度</t>
  </si>
  <si>
    <t>可持续影响</t>
  </si>
  <si>
    <t>蛀干害虫有效防治率</t>
  </si>
  <si>
    <r>
      <rPr>
        <sz val="10"/>
        <color theme="1"/>
        <rFont val="宋体"/>
        <charset val="134"/>
        <scheme val="minor"/>
      </rPr>
      <t>&gt;=</t>
    </r>
    <r>
      <rPr>
        <sz val="10"/>
        <color theme="1"/>
        <rFont val="宋体"/>
        <charset val="134"/>
        <scheme val="minor"/>
      </rPr>
      <t>85</t>
    </r>
    <r>
      <rPr>
        <sz val="10"/>
        <color theme="1"/>
        <rFont val="宋体"/>
        <charset val="134"/>
        <scheme val="minor"/>
      </rPr>
      <t>%</t>
    </r>
  </si>
  <si>
    <t>防范技术推广满意度</t>
  </si>
  <si>
    <t>100</t>
  </si>
  <si>
    <t>根据《甘肃省人民政府关于2023年度甘肃省科学技术奖励的决定》（甘政发〔2024〕50号），及时拨付（发放）奖金。保障项目顺利进行</t>
  </si>
  <si>
    <t>2024年度收到奖励资金，已及时拨付给获奖项目</t>
  </si>
  <si>
    <t>提升生态环境保护水平</t>
  </si>
  <si>
    <t>年度奖励资金总额</t>
  </si>
  <si>
    <t>=1930万元</t>
  </si>
  <si>
    <t>5</t>
  </si>
  <si>
    <t>0.26%</t>
  </si>
  <si>
    <t>我单位获奖总金额5万</t>
  </si>
  <si>
    <t>年度授奖数量</t>
  </si>
  <si>
    <t>=202项（人）</t>
  </si>
  <si>
    <t>1</t>
  </si>
  <si>
    <t>项（人）</t>
  </si>
  <si>
    <t>0.50%</t>
  </si>
  <si>
    <t>我单位获奖项目数1个</t>
  </si>
  <si>
    <t>资金使用合规性</t>
  </si>
  <si>
    <t>促进地区经济发展</t>
  </si>
  <si>
    <t>95</t>
  </si>
  <si>
    <t>科研人员满意度</t>
  </si>
  <si>
    <t>105.26%</t>
  </si>
  <si>
    <t>73.44</t>
  </si>
  <si>
    <t>上年度结转资金</t>
  </si>
  <si>
    <t>科技重大专项计划、重点研发计划、技术创新引导计划、创新基地和人才计划</t>
  </si>
  <si>
    <t>在中文核心期刊、SCI发表论文2-3篇</t>
  </si>
  <si>
    <t>在核心级别期刊上发表2篇sci，2篇核心文章。摸清森林结构利于开展科研监测，建成的样地丰富森林可持续经营监测的群落类型。</t>
  </si>
  <si>
    <t>6.67</t>
  </si>
  <si>
    <t>对社会造成负面影响</t>
  </si>
  <si>
    <t>对环境造成负面影响</t>
  </si>
  <si>
    <t>6.66</t>
  </si>
  <si>
    <t>论文数量</t>
  </si>
  <si>
    <t>&gt;=3篇</t>
  </si>
  <si>
    <t>4</t>
  </si>
  <si>
    <t>篇</t>
  </si>
  <si>
    <t>133.33%</t>
  </si>
  <si>
    <t>SCI论文</t>
  </si>
  <si>
    <t>&gt;=1篇</t>
  </si>
  <si>
    <t>论文</t>
  </si>
  <si>
    <t>2</t>
  </si>
  <si>
    <t>时间指标</t>
  </si>
  <si>
    <t>经济效益</t>
  </si>
  <si>
    <t>培养博士研究生</t>
  </si>
  <si>
    <t>1人</t>
  </si>
  <si>
    <t>有利于生态保护</t>
  </si>
  <si>
    <t>项目参与人员满意度</t>
  </si>
  <si>
    <t>&gt;=80百分比</t>
  </si>
  <si>
    <t>80</t>
  </si>
  <si>
    <t>百分比</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</si>
</sst>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 "/>
  </numFmts>
  <fonts count="40">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9"/>
      <color theme="1"/>
      <name val="宋体"/>
      <charset val="134"/>
      <scheme val="minor"/>
    </font>
    <font>
      <sz val="11"/>
      <color theme="1"/>
      <name val="黑体"/>
      <charset val="134"/>
    </font>
    <font>
      <b/>
      <sz val="11"/>
      <color theme="1"/>
      <name val="宋体"/>
      <charset val="134"/>
      <scheme val="minor"/>
    </font>
    <font>
      <b/>
      <sz val="20"/>
      <color theme="1"/>
      <name val="宋体"/>
      <charset val="134"/>
      <scheme val="minor"/>
    </font>
    <font>
      <sz val="11"/>
      <color theme="1"/>
      <name val="宋体"/>
      <charset val="134"/>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4"/>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sz val="11"/>
      <color theme="1"/>
      <name val="宋体"/>
      <charset val="0"/>
      <scheme val="minor"/>
    </font>
    <font>
      <b/>
      <sz val="15"/>
      <color theme="3"/>
      <name val="宋体"/>
      <charset val="134"/>
      <scheme val="minor"/>
    </font>
    <font>
      <sz val="11"/>
      <color theme="0"/>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theme="1"/>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8"/>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1" fillId="16" borderId="0" applyNumberFormat="0" applyBorder="0" applyAlignment="0" applyProtection="0">
      <alignment vertical="center"/>
    </xf>
    <xf numFmtId="0" fontId="31" fillId="13"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0" borderId="0" applyNumberFormat="0" applyBorder="0" applyAlignment="0" applyProtection="0">
      <alignment vertical="center"/>
    </xf>
    <xf numFmtId="0" fontId="24" fillId="5" borderId="0" applyNumberFormat="0" applyBorder="0" applyAlignment="0" applyProtection="0">
      <alignment vertical="center"/>
    </xf>
    <xf numFmtId="43" fontId="0" fillId="0" borderId="0" applyFont="0" applyFill="0" applyBorder="0" applyAlignment="0" applyProtection="0">
      <alignment vertical="center"/>
    </xf>
    <xf numFmtId="0" fontId="23" fillId="23"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4" borderId="17" applyNumberFormat="0" applyFont="0" applyAlignment="0" applyProtection="0">
      <alignment vertical="center"/>
    </xf>
    <xf numFmtId="0" fontId="23" fillId="3" borderId="0" applyNumberFormat="0" applyBorder="0" applyAlignment="0" applyProtection="0">
      <alignment vertical="center"/>
    </xf>
    <xf numFmtId="0" fontId="2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2" fillId="0" borderId="16" applyNumberFormat="0" applyFill="0" applyAlignment="0" applyProtection="0">
      <alignment vertical="center"/>
    </xf>
    <xf numFmtId="0" fontId="35" fillId="0" borderId="16" applyNumberFormat="0" applyFill="0" applyAlignment="0" applyProtection="0">
      <alignment vertical="center"/>
    </xf>
    <xf numFmtId="0" fontId="23" fillId="12" borderId="0" applyNumberFormat="0" applyBorder="0" applyAlignment="0" applyProtection="0">
      <alignment vertical="center"/>
    </xf>
    <xf numFmtId="0" fontId="26" fillId="0" borderId="19" applyNumberFormat="0" applyFill="0" applyAlignment="0" applyProtection="0">
      <alignment vertical="center"/>
    </xf>
    <xf numFmtId="0" fontId="23" fillId="29" borderId="0" applyNumberFormat="0" applyBorder="0" applyAlignment="0" applyProtection="0">
      <alignment vertical="center"/>
    </xf>
    <xf numFmtId="0" fontId="34" fillId="15" borderId="22" applyNumberFormat="0" applyAlignment="0" applyProtection="0">
      <alignment vertical="center"/>
    </xf>
    <xf numFmtId="0" fontId="33" fillId="15" borderId="20" applyNumberFormat="0" applyAlignment="0" applyProtection="0">
      <alignment vertical="center"/>
    </xf>
    <xf numFmtId="0" fontId="25" fillId="9" borderId="18" applyNumberFormat="0" applyAlignment="0" applyProtection="0">
      <alignment vertical="center"/>
    </xf>
    <xf numFmtId="0" fontId="21" fillId="8" borderId="0" applyNumberFormat="0" applyBorder="0" applyAlignment="0" applyProtection="0">
      <alignment vertical="center"/>
    </xf>
    <xf numFmtId="0" fontId="23" fillId="32" borderId="0" applyNumberFormat="0" applyBorder="0" applyAlignment="0" applyProtection="0">
      <alignment vertical="center"/>
    </xf>
    <xf numFmtId="0" fontId="32" fillId="0" borderId="21" applyNumberFormat="0" applyFill="0" applyAlignment="0" applyProtection="0">
      <alignment vertical="center"/>
    </xf>
    <xf numFmtId="0" fontId="39" fillId="0" borderId="23" applyNumberFormat="0" applyFill="0" applyAlignment="0" applyProtection="0">
      <alignment vertical="center"/>
    </xf>
    <xf numFmtId="0" fontId="37" fillId="22" borderId="0" applyNumberFormat="0" applyBorder="0" applyAlignment="0" applyProtection="0">
      <alignment vertical="center"/>
    </xf>
    <xf numFmtId="0" fontId="38" fillId="28" borderId="0" applyNumberFormat="0" applyBorder="0" applyAlignment="0" applyProtection="0">
      <alignment vertical="center"/>
    </xf>
    <xf numFmtId="0" fontId="21" fillId="21" borderId="0" applyNumberFormat="0" applyBorder="0" applyAlignment="0" applyProtection="0">
      <alignment vertical="center"/>
    </xf>
    <xf numFmtId="0" fontId="23" fillId="19" borderId="0" applyNumberFormat="0" applyBorder="0" applyAlignment="0" applyProtection="0">
      <alignment vertical="center"/>
    </xf>
    <xf numFmtId="0" fontId="21" fillId="7" borderId="0" applyNumberFormat="0" applyBorder="0" applyAlignment="0" applyProtection="0">
      <alignment vertical="center"/>
    </xf>
    <xf numFmtId="0" fontId="21" fillId="27" borderId="0" applyNumberFormat="0" applyBorder="0" applyAlignment="0" applyProtection="0">
      <alignment vertical="center"/>
    </xf>
    <xf numFmtId="0" fontId="21" fillId="6" borderId="0" applyNumberFormat="0" applyBorder="0" applyAlignment="0" applyProtection="0">
      <alignment vertical="center"/>
    </xf>
    <xf numFmtId="0" fontId="21" fillId="18" borderId="0" applyNumberFormat="0" applyBorder="0" applyAlignment="0" applyProtection="0">
      <alignment vertical="center"/>
    </xf>
    <xf numFmtId="0" fontId="23" fillId="26" borderId="0" applyNumberFormat="0" applyBorder="0" applyAlignment="0" applyProtection="0">
      <alignment vertical="center"/>
    </xf>
    <xf numFmtId="0" fontId="23" fillId="11" borderId="0" applyNumberFormat="0" applyBorder="0" applyAlignment="0" applyProtection="0">
      <alignment vertical="center"/>
    </xf>
    <xf numFmtId="0" fontId="21" fillId="14" borderId="0" applyNumberFormat="0" applyBorder="0" applyAlignment="0" applyProtection="0">
      <alignment vertical="center"/>
    </xf>
    <xf numFmtId="0" fontId="21" fillId="31" borderId="0" applyNumberFormat="0" applyBorder="0" applyAlignment="0" applyProtection="0">
      <alignment vertical="center"/>
    </xf>
    <xf numFmtId="0" fontId="23" fillId="20" borderId="0" applyNumberFormat="0" applyBorder="0" applyAlignment="0" applyProtection="0">
      <alignment vertical="center"/>
    </xf>
    <xf numFmtId="0" fontId="21" fillId="2" borderId="0" applyNumberFormat="0" applyBorder="0" applyAlignment="0" applyProtection="0">
      <alignment vertical="center"/>
    </xf>
    <xf numFmtId="0" fontId="23" fillId="30" borderId="0" applyNumberFormat="0" applyBorder="0" applyAlignment="0" applyProtection="0">
      <alignment vertical="center"/>
    </xf>
    <xf numFmtId="0" fontId="23" fillId="25" borderId="0" applyNumberFormat="0" applyBorder="0" applyAlignment="0" applyProtection="0">
      <alignment vertical="center"/>
    </xf>
    <xf numFmtId="0" fontId="21" fillId="17" borderId="0" applyNumberFormat="0" applyBorder="0" applyAlignment="0" applyProtection="0">
      <alignment vertical="center"/>
    </xf>
    <xf numFmtId="0" fontId="23" fillId="24" borderId="0" applyNumberFormat="0" applyBorder="0" applyAlignment="0" applyProtection="0">
      <alignment vertical="center"/>
    </xf>
    <xf numFmtId="0" fontId="0" fillId="0" borderId="0">
      <alignment vertical="center"/>
    </xf>
  </cellStyleXfs>
  <cellXfs count="171">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9" fontId="2"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9" fontId="2" fillId="0" borderId="1" xfId="11"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0" fillId="0" borderId="1" xfId="0" applyFont="1" applyBorder="1" applyAlignment="1">
      <alignment horizontal="center" vertical="center"/>
    </xf>
    <xf numFmtId="0" fontId="0" fillId="0" borderId="1" xfId="0" applyNumberFormat="1" applyBorder="1" applyAlignment="1">
      <alignment horizontal="center" vertical="center"/>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textRotation="255"/>
    </xf>
    <xf numFmtId="0" fontId="0" fillId="0" borderId="7" xfId="0" applyBorder="1" applyAlignment="1">
      <alignment horizontal="center" vertical="center" wrapText="1"/>
    </xf>
    <xf numFmtId="10" fontId="0" fillId="0" borderId="1" xfId="0" applyNumberFormat="1" applyBorder="1" applyAlignment="1">
      <alignment horizontal="center" vertical="center"/>
    </xf>
    <xf numFmtId="176" fontId="0" fillId="0" borderId="6" xfId="0" applyNumberFormat="1" applyBorder="1" applyAlignment="1">
      <alignment horizontal="center" vertical="center" wrapText="1"/>
    </xf>
    <xf numFmtId="176" fontId="0" fillId="0" borderId="7" xfId="0" applyNumberForma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vertical="center"/>
    </xf>
    <xf numFmtId="176" fontId="0" fillId="0" borderId="1" xfId="0" applyNumberFormat="1" applyFont="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10" fontId="2" fillId="0" borderId="1" xfId="0" applyNumberFormat="1" applyFont="1" applyBorder="1" applyAlignment="1">
      <alignment horizontal="center" vertical="center"/>
    </xf>
    <xf numFmtId="10"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0" fontId="2" fillId="0" borderId="1" xfId="0" applyNumberFormat="1" applyFont="1" applyFill="1" applyBorder="1" applyAlignment="1" applyProtection="1">
      <alignment horizontal="center" vertical="center" wrapText="1"/>
    </xf>
    <xf numFmtId="0" fontId="0" fillId="0" borderId="6" xfId="0" applyBorder="1" applyAlignment="1">
      <alignment horizontal="center" vertical="center" textRotation="255"/>
    </xf>
    <xf numFmtId="0" fontId="0" fillId="0" borderId="10" xfId="0" applyBorder="1" applyAlignment="1">
      <alignment horizontal="center" vertical="center" textRotation="255"/>
    </xf>
    <xf numFmtId="176" fontId="0" fillId="0" borderId="1" xfId="0" applyNumberFormat="1" applyBorder="1" applyAlignment="1">
      <alignment horizontal="center" vertical="center"/>
    </xf>
    <xf numFmtId="49" fontId="2" fillId="0" borderId="1" xfId="0" applyNumberFormat="1" applyFont="1" applyBorder="1" applyAlignment="1">
      <alignment horizontal="center" vertical="center"/>
    </xf>
    <xf numFmtId="9" fontId="2" fillId="0" borderId="1" xfId="0" applyNumberFormat="1" applyFont="1" applyBorder="1" applyAlignment="1">
      <alignment horizontal="center" vertical="center"/>
    </xf>
    <xf numFmtId="9" fontId="0" fillId="0" borderId="1" xfId="0" applyNumberFormat="1" applyBorder="1" applyAlignment="1">
      <alignment horizontal="center" vertical="center"/>
    </xf>
    <xf numFmtId="9" fontId="0" fillId="0" borderId="1" xfId="0" applyNumberFormat="1" applyBorder="1" applyAlignment="1">
      <alignment horizontal="center" vertical="center" wrapText="1"/>
    </xf>
    <xf numFmtId="9" fontId="0" fillId="0" borderId="1" xfId="0" applyNumberFormat="1" applyFont="1" applyBorder="1" applyAlignment="1">
      <alignment horizontal="center" vertical="center" wrapText="1"/>
    </xf>
    <xf numFmtId="0" fontId="0" fillId="0" borderId="0" xfId="0" applyFont="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10" fontId="0" fillId="0" borderId="1" xfId="0" applyNumberFormat="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 xfId="0" applyFill="1" applyBorder="1" applyAlignment="1">
      <alignment horizontal="left" vertical="center" wrapText="1"/>
    </xf>
    <xf numFmtId="0" fontId="0" fillId="0" borderId="6" xfId="0" applyNumberFormat="1" applyBorder="1" applyAlignment="1">
      <alignment horizontal="center" vertical="center" wrapText="1"/>
    </xf>
    <xf numFmtId="0" fontId="0" fillId="0" borderId="1" xfId="0" applyNumberFormat="1" applyFont="1" applyBorder="1" applyAlignment="1">
      <alignment horizontal="center" vertical="center" wrapText="1"/>
    </xf>
    <xf numFmtId="49" fontId="0" fillId="0" borderId="1" xfId="0" applyNumberFormat="1" applyFont="1" applyFill="1" applyBorder="1" applyAlignment="1" applyProtection="1">
      <alignment horizontal="center" vertical="center" wrapText="1"/>
    </xf>
    <xf numFmtId="0" fontId="0" fillId="0" borderId="1" xfId="0" applyBorder="1" applyAlignment="1">
      <alignment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wrapText="1"/>
    </xf>
    <xf numFmtId="0" fontId="0" fillId="0" borderId="0" xfId="0" applyAlignment="1">
      <alignment horizontal="left" vertical="center"/>
    </xf>
    <xf numFmtId="0" fontId="7" fillId="0" borderId="0" xfId="0" applyFont="1" applyAlignment="1">
      <alignment horizontal="center" vertical="center" wrapText="1"/>
    </xf>
    <xf numFmtId="0" fontId="7" fillId="0" borderId="0" xfId="0" applyFont="1" applyFill="1" applyAlignment="1">
      <alignment horizontal="center" vertical="center"/>
    </xf>
    <xf numFmtId="0" fontId="7" fillId="0" borderId="0" xfId="0" applyFont="1" applyAlignment="1">
      <alignment horizontal="center" vertical="center"/>
    </xf>
    <xf numFmtId="0" fontId="6" fillId="0" borderId="11"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0" fillId="0" borderId="13"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Font="1" applyAlignment="1">
      <alignment horizontal="center" vertical="center"/>
    </xf>
    <xf numFmtId="0" fontId="0" fillId="0" borderId="1" xfId="0" applyFill="1" applyBorder="1" applyAlignment="1">
      <alignment horizontal="center" vertical="center"/>
    </xf>
    <xf numFmtId="0" fontId="8" fillId="0" borderId="1" xfId="0" applyFont="1" applyBorder="1" applyAlignment="1">
      <alignment horizontal="center" vertical="center" wrapText="1"/>
    </xf>
    <xf numFmtId="10" fontId="0" fillId="0" borderId="1" xfId="0" applyNumberFormat="1" applyFont="1" applyBorder="1" applyAlignment="1">
      <alignment horizontal="center" vertical="center"/>
    </xf>
    <xf numFmtId="10" fontId="6" fillId="0" borderId="1" xfId="0" applyNumberFormat="1" applyFont="1" applyBorder="1" applyAlignment="1">
      <alignment horizontal="center" vertical="center"/>
    </xf>
    <xf numFmtId="0" fontId="9" fillId="0" borderId="0" xfId="0" applyFont="1" applyFill="1" applyBorder="1" applyAlignment="1">
      <alignment horizontal="left" vertical="top"/>
    </xf>
    <xf numFmtId="0" fontId="9" fillId="0" borderId="0" xfId="0" applyFont="1" applyFill="1" applyBorder="1" applyAlignment="1">
      <alignment horizontal="center" vertical="top"/>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3" fillId="0" borderId="1" xfId="0" applyFont="1" applyFill="1" applyBorder="1" applyAlignment="1">
      <alignment horizont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1" fillId="0" borderId="2"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1" fillId="0" borderId="6" xfId="0" applyFont="1" applyFill="1" applyBorder="1" applyAlignment="1">
      <alignment horizontal="left" vertical="top" wrapText="1"/>
    </xf>
    <xf numFmtId="0" fontId="11" fillId="0" borderId="10" xfId="0" applyFont="1" applyFill="1" applyBorder="1" applyAlignment="1">
      <alignment horizontal="left" vertical="top" wrapText="1"/>
    </xf>
    <xf numFmtId="0" fontId="11" fillId="0" borderId="10" xfId="0" applyFont="1" applyFill="1" applyBorder="1" applyAlignment="1">
      <alignment horizontal="center" vertical="top" wrapText="1"/>
    </xf>
    <xf numFmtId="0" fontId="14" fillId="0" borderId="0" xfId="0" applyFont="1" applyFill="1" applyBorder="1" applyAlignment="1">
      <alignment horizontal="left" vertical="top" wrapText="1" indent="3"/>
    </xf>
    <xf numFmtId="0" fontId="14" fillId="0" borderId="0" xfId="0" applyFont="1" applyFill="1" applyBorder="1" applyAlignment="1">
      <alignment horizontal="center" vertical="top" wrapText="1"/>
    </xf>
    <xf numFmtId="0" fontId="12"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176" fontId="12" fillId="0" borderId="6" xfId="0" applyNumberFormat="1" applyFont="1" applyFill="1" applyBorder="1" applyAlignment="1">
      <alignment horizontal="center" vertical="center" wrapText="1"/>
    </xf>
    <xf numFmtId="176" fontId="12" fillId="0" borderId="7" xfId="0" applyNumberFormat="1" applyFont="1" applyFill="1" applyBorder="1" applyAlignment="1">
      <alignment horizontal="center" vertical="center" wrapText="1"/>
    </xf>
    <xf numFmtId="10" fontId="11" fillId="0" borderId="6"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justify" vertical="center" wrapText="1"/>
    </xf>
    <xf numFmtId="0" fontId="12" fillId="0" borderId="11" xfId="0" applyFont="1" applyFill="1" applyBorder="1" applyAlignment="1">
      <alignment horizontal="justify" vertical="center" wrapText="1"/>
    </xf>
    <xf numFmtId="0" fontId="12" fillId="0" borderId="13" xfId="0" applyFont="1" applyFill="1" applyBorder="1" applyAlignment="1">
      <alignment horizontal="justify" vertical="center" wrapText="1"/>
    </xf>
    <xf numFmtId="0" fontId="12" fillId="0" borderId="1" xfId="0" applyFont="1" applyFill="1" applyBorder="1" applyAlignment="1">
      <alignment horizontal="justify" vertical="center"/>
    </xf>
    <xf numFmtId="0" fontId="12" fillId="0" borderId="12" xfId="0" applyFont="1" applyFill="1" applyBorder="1" applyAlignment="1">
      <alignment horizontal="justify" vertical="center" wrapText="1"/>
    </xf>
    <xf numFmtId="0" fontId="11" fillId="0" borderId="3"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3" xfId="0"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1" fontId="12" fillId="0" borderId="1" xfId="0" applyNumberFormat="1" applyFont="1" applyFill="1" applyBorder="1" applyAlignment="1">
      <alignment horizontal="center" vertical="center" shrinkToFit="1"/>
    </xf>
    <xf numFmtId="0" fontId="13" fillId="0" borderId="6" xfId="0" applyFont="1" applyFill="1" applyBorder="1" applyAlignment="1">
      <alignment horizontal="center" wrapText="1"/>
    </xf>
    <xf numFmtId="0" fontId="13" fillId="0" borderId="7" xfId="0" applyFont="1" applyFill="1" applyBorder="1" applyAlignment="1">
      <alignment horizontal="center" wrapText="1"/>
    </xf>
    <xf numFmtId="0" fontId="11" fillId="0" borderId="7" xfId="0" applyFont="1" applyFill="1" applyBorder="1" applyAlignment="1">
      <alignment horizontal="left" vertical="top" wrapText="1"/>
    </xf>
    <xf numFmtId="0" fontId="10" fillId="0" borderId="0" xfId="0" applyFont="1" applyFill="1" applyBorder="1" applyAlignment="1">
      <alignment horizontal="center" vertical="center" wrapText="1"/>
    </xf>
    <xf numFmtId="0" fontId="13" fillId="0" borderId="0" xfId="0" applyFont="1" applyFill="1" applyBorder="1" applyAlignment="1">
      <alignment horizontal="left" vertical="top"/>
    </xf>
    <xf numFmtId="0" fontId="11" fillId="0" borderId="0" xfId="0" applyFont="1" applyFill="1" applyBorder="1" applyAlignment="1">
      <alignment horizontal="center" vertical="top" wrapText="1"/>
    </xf>
    <xf numFmtId="0" fontId="12" fillId="0" borderId="0" xfId="0" applyFont="1" applyFill="1" applyBorder="1" applyAlignment="1">
      <alignment horizontal="center" wrapText="1"/>
    </xf>
    <xf numFmtId="0" fontId="13" fillId="0" borderId="0" xfId="0" applyFont="1" applyFill="1" applyBorder="1" applyAlignment="1">
      <alignment horizontal="center" vertical="center"/>
    </xf>
    <xf numFmtId="0" fontId="13" fillId="0" borderId="0" xfId="0" applyNumberFormat="1" applyFont="1" applyFill="1" applyBorder="1" applyAlignment="1">
      <alignment horizontal="center" vertical="center"/>
    </xf>
    <xf numFmtId="0" fontId="12"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wrapText="1"/>
    </xf>
    <xf numFmtId="0" fontId="11" fillId="0" borderId="0" xfId="0" applyFont="1" applyFill="1" applyBorder="1" applyAlignment="1">
      <alignment horizontal="left" vertical="top" wrapText="1"/>
    </xf>
    <xf numFmtId="0" fontId="15" fillId="0" borderId="0" xfId="0" applyFont="1">
      <alignment vertical="center"/>
    </xf>
    <xf numFmtId="0" fontId="7" fillId="0" borderId="1" xfId="0" applyFont="1" applyBorder="1" applyAlignment="1">
      <alignment horizontal="center" vertical="center" wrapText="1"/>
    </xf>
    <xf numFmtId="0" fontId="16" fillId="0" borderId="1" xfId="0" applyFont="1" applyBorder="1">
      <alignment vertical="center"/>
    </xf>
    <xf numFmtId="0" fontId="0" fillId="0" borderId="13" xfId="0" applyFont="1" applyBorder="1" applyAlignment="1">
      <alignment horizontal="left" vertical="center" wrapText="1"/>
    </xf>
    <xf numFmtId="0" fontId="0" fillId="0" borderId="1" xfId="0" applyFont="1" applyBorder="1" applyAlignment="1">
      <alignment horizontal="left" vertical="center" wrapText="1"/>
    </xf>
    <xf numFmtId="0" fontId="0" fillId="0" borderId="1" xfId="0" applyBorder="1">
      <alignment vertical="center"/>
    </xf>
    <xf numFmtId="0" fontId="17" fillId="0" borderId="0" xfId="0" applyFont="1">
      <alignment vertical="center"/>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15" fillId="0" borderId="0" xfId="0" applyFont="1" applyAlignment="1">
      <alignment horizontal="center" vertical="center" wrapText="1"/>
    </xf>
    <xf numFmtId="9" fontId="2" fillId="0" borderId="1" xfId="0" applyNumberFormat="1" applyFont="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
  <sheetViews>
    <sheetView zoomScale="80" zoomScaleNormal="80" workbookViewId="0">
      <selection activeCell="A10" sqref="A10"/>
    </sheetView>
  </sheetViews>
  <sheetFormatPr defaultColWidth="9" defaultRowHeight="13.5"/>
  <cols>
    <col min="1" max="1" width="181.333333333333" customWidth="1"/>
  </cols>
  <sheetData>
    <row r="1" ht="45" customHeight="1" spans="1:1">
      <c r="A1" s="165" t="s">
        <v>0</v>
      </c>
    </row>
    <row r="2" ht="149.25" customHeight="1" spans="1:1">
      <c r="A2" s="166" t="s">
        <v>1</v>
      </c>
    </row>
    <row r="3" ht="51" customHeight="1" spans="1:1">
      <c r="A3" s="167"/>
    </row>
    <row r="4" ht="51" customHeight="1" spans="1:1">
      <c r="A4" s="167"/>
    </row>
    <row r="5" ht="51" customHeight="1" spans="1:1">
      <c r="A5" s="168" t="s">
        <v>2</v>
      </c>
    </row>
    <row r="6" ht="51" customHeight="1" spans="1:1">
      <c r="A6" s="168" t="s">
        <v>3</v>
      </c>
    </row>
    <row r="7" ht="51" customHeight="1" spans="1:1">
      <c r="A7" s="169" t="s">
        <v>4</v>
      </c>
    </row>
    <row r="8" s="159" customFormat="1" ht="27" customHeight="1" spans="1:1">
      <c r="A8" s="170"/>
    </row>
    <row r="9" s="159" customFormat="1" ht="27" customHeight="1"/>
    <row r="10" s="159" customFormat="1" ht="27" customHeight="1"/>
  </sheetData>
  <pageMargins left="0.699305555555556" right="0.759027777777778" top="2.01875" bottom="1.6" header="0.919444444444445" footer="1.05902777777778"/>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8"/>
  <sheetViews>
    <sheetView topLeftCell="A15" workbookViewId="0">
      <selection activeCell="C23" sqref="C23"/>
    </sheetView>
  </sheetViews>
  <sheetFormatPr defaultColWidth="9" defaultRowHeight="14.25" outlineLevelCol="2"/>
  <cols>
    <col min="1" max="1" width="81.6666666666667" customWidth="1"/>
    <col min="2" max="2" width="10.1083333333333" style="159" customWidth="1"/>
  </cols>
  <sheetData>
    <row r="1" ht="60.6" customHeight="1" spans="1:1">
      <c r="A1" s="160" t="s">
        <v>5</v>
      </c>
    </row>
    <row r="2" s="159" customFormat="1" ht="25" customHeight="1" spans="1:1">
      <c r="A2" s="161" t="s">
        <v>6</v>
      </c>
    </row>
    <row r="3" s="159" customFormat="1" ht="25" customHeight="1" spans="1:1">
      <c r="A3" s="161" t="s">
        <v>7</v>
      </c>
    </row>
    <row r="4" s="159" customFormat="1" ht="25" customHeight="1" spans="1:1">
      <c r="A4" s="161" t="s">
        <v>8</v>
      </c>
    </row>
    <row r="5" s="159" customFormat="1" ht="25" customHeight="1" spans="1:1">
      <c r="A5" s="162" t="s">
        <v>9</v>
      </c>
    </row>
    <row r="6" s="159" customFormat="1" ht="25" customHeight="1" spans="1:1">
      <c r="A6" s="163" t="s">
        <v>10</v>
      </c>
    </row>
    <row r="7" s="159" customFormat="1" ht="25" customHeight="1" spans="1:1">
      <c r="A7" s="163" t="s">
        <v>11</v>
      </c>
    </row>
    <row r="8" s="159" customFormat="1" ht="25" customHeight="1" spans="1:1">
      <c r="A8" s="163" t="s">
        <v>12</v>
      </c>
    </row>
    <row r="9" s="159" customFormat="1" ht="25" customHeight="1" spans="1:1">
      <c r="A9" s="163" t="s">
        <v>13</v>
      </c>
    </row>
    <row r="10" s="159" customFormat="1" ht="25" customHeight="1" spans="1:1">
      <c r="A10" s="163" t="s">
        <v>14</v>
      </c>
    </row>
    <row r="11" s="159" customFormat="1" ht="25" customHeight="1" spans="1:1">
      <c r="A11" s="163" t="s">
        <v>15</v>
      </c>
    </row>
    <row r="12" s="159" customFormat="1" ht="25" customHeight="1" spans="1:1">
      <c r="A12" s="163" t="s">
        <v>16</v>
      </c>
    </row>
    <row r="13" s="159" customFormat="1" ht="25" customHeight="1" spans="1:1">
      <c r="A13" s="163" t="s">
        <v>17</v>
      </c>
    </row>
    <row r="14" s="159" customFormat="1" ht="25" customHeight="1" spans="1:1">
      <c r="A14" s="163" t="s">
        <v>18</v>
      </c>
    </row>
    <row r="15" ht="25" customHeight="1" spans="1:3">
      <c r="A15" s="163" t="s">
        <v>19</v>
      </c>
      <c r="C15" s="159"/>
    </row>
    <row r="16" ht="25" customHeight="1" spans="1:3">
      <c r="A16" s="163" t="s">
        <v>20</v>
      </c>
      <c r="C16" s="159"/>
    </row>
    <row r="17" ht="25" customHeight="1" spans="1:3">
      <c r="A17" s="163" t="s">
        <v>21</v>
      </c>
      <c r="C17" s="159"/>
    </row>
    <row r="18" ht="25" customHeight="1" spans="1:3">
      <c r="A18" s="163" t="s">
        <v>22</v>
      </c>
      <c r="C18" s="159"/>
    </row>
    <row r="19" ht="25" customHeight="1" spans="1:3">
      <c r="A19" s="28" t="s">
        <v>23</v>
      </c>
      <c r="C19" s="159"/>
    </row>
    <row r="20" ht="25" customHeight="1" spans="1:3">
      <c r="A20" s="28" t="s">
        <v>24</v>
      </c>
      <c r="C20" s="159"/>
    </row>
    <row r="21" ht="25" customHeight="1" spans="1:1">
      <c r="A21" s="28" t="s">
        <v>25</v>
      </c>
    </row>
    <row r="22" ht="25" customHeight="1" spans="1:1">
      <c r="A22" s="28" t="s">
        <v>26</v>
      </c>
    </row>
    <row r="23" ht="25" customHeight="1" spans="1:1">
      <c r="A23" s="28" t="s">
        <v>27</v>
      </c>
    </row>
    <row r="24" ht="25" customHeight="1" spans="1:1">
      <c r="A24" s="28" t="s">
        <v>28</v>
      </c>
    </row>
    <row r="25" ht="25" customHeight="1" spans="1:1">
      <c r="A25" s="28" t="s">
        <v>29</v>
      </c>
    </row>
    <row r="26" ht="25" customHeight="1" spans="1:1">
      <c r="A26" s="28" t="s">
        <v>30</v>
      </c>
    </row>
    <row r="27" ht="25" customHeight="1" spans="1:1">
      <c r="A27" s="164" t="s">
        <v>31</v>
      </c>
    </row>
    <row r="28" ht="25" customHeight="1" spans="1:1">
      <c r="A28" s="164" t="s">
        <v>32</v>
      </c>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2"/>
  <sheetViews>
    <sheetView topLeftCell="A3" workbookViewId="0">
      <selection activeCell="K11" sqref="K11:L11"/>
    </sheetView>
  </sheetViews>
  <sheetFormatPr defaultColWidth="9" defaultRowHeight="12.75"/>
  <cols>
    <col min="1" max="1" width="9.225" style="98" customWidth="1"/>
    <col min="2" max="2" width="8.775" style="98" customWidth="1"/>
    <col min="3" max="3" width="3.33333333333333" style="98" customWidth="1"/>
    <col min="4" max="4" width="5.66666666666667" style="98" customWidth="1"/>
    <col min="5" max="5" width="14.775" style="98" customWidth="1"/>
    <col min="6" max="6" width="8" style="98" customWidth="1"/>
    <col min="7" max="7" width="8.89166666666667" style="99" customWidth="1"/>
    <col min="8" max="8" width="7.775" style="98" customWidth="1"/>
    <col min="9" max="9" width="2.225" style="98" customWidth="1"/>
    <col min="10" max="10" width="12.6666666666667" style="98" customWidth="1"/>
    <col min="11" max="11" width="10.6666666666667" style="98" customWidth="1"/>
    <col min="12" max="12" width="8" style="98" customWidth="1"/>
    <col min="13" max="13" width="11" style="98" customWidth="1"/>
    <col min="14" max="14" width="10.5583333333333" style="98" customWidth="1"/>
    <col min="15" max="15" width="22.8916666666667" style="98" customWidth="1"/>
    <col min="16" max="16" width="21.4416666666667" style="98" customWidth="1"/>
    <col min="17" max="17" width="19.4416666666667" style="98" customWidth="1"/>
    <col min="18" max="16384" width="9" style="98"/>
  </cols>
  <sheetData>
    <row r="1" s="98" customFormat="1" ht="52.05" customHeight="1" spans="1:18">
      <c r="A1" s="100" t="s">
        <v>33</v>
      </c>
      <c r="B1" s="100"/>
      <c r="C1" s="100"/>
      <c r="D1" s="100"/>
      <c r="E1" s="100"/>
      <c r="F1" s="100"/>
      <c r="G1" s="100"/>
      <c r="H1" s="100"/>
      <c r="I1" s="100"/>
      <c r="J1" s="100"/>
      <c r="K1" s="100"/>
      <c r="L1" s="100"/>
      <c r="M1" s="100"/>
      <c r="N1" s="100"/>
      <c r="O1" s="100"/>
      <c r="P1" s="100"/>
      <c r="Q1" s="147"/>
      <c r="R1" s="148"/>
    </row>
    <row r="2" s="98" customFormat="1" ht="25" customHeight="1" spans="1:18">
      <c r="A2" s="101" t="s">
        <v>34</v>
      </c>
      <c r="B2" s="101"/>
      <c r="C2" s="101"/>
      <c r="D2" s="101"/>
      <c r="E2" s="101"/>
      <c r="F2" s="101"/>
      <c r="G2" s="101"/>
      <c r="H2" s="101"/>
      <c r="I2" s="101"/>
      <c r="J2" s="101"/>
      <c r="K2" s="101"/>
      <c r="L2" s="101"/>
      <c r="M2" s="101"/>
      <c r="N2" s="101"/>
      <c r="O2" s="101"/>
      <c r="P2" s="101"/>
      <c r="Q2" s="149"/>
      <c r="R2" s="148"/>
    </row>
    <row r="3" s="98" customFormat="1" ht="25" customHeight="1" spans="1:18">
      <c r="A3" s="101" t="s">
        <v>35</v>
      </c>
      <c r="B3" s="101"/>
      <c r="C3" s="102" t="s">
        <v>36</v>
      </c>
      <c r="D3" s="103"/>
      <c r="E3" s="103"/>
      <c r="F3" s="103"/>
      <c r="G3" s="103"/>
      <c r="H3" s="103"/>
      <c r="I3" s="103"/>
      <c r="J3" s="103"/>
      <c r="K3" s="103"/>
      <c r="L3" s="103"/>
      <c r="M3" s="103"/>
      <c r="N3" s="103"/>
      <c r="O3" s="103"/>
      <c r="P3" s="122"/>
      <c r="Q3" s="150"/>
      <c r="R3" s="148"/>
    </row>
    <row r="4" s="98" customFormat="1" ht="25" customHeight="1" spans="1:18">
      <c r="A4" s="101"/>
      <c r="B4" s="101"/>
      <c r="C4" s="104"/>
      <c r="D4" s="104"/>
      <c r="E4" s="104"/>
      <c r="F4" s="101" t="s">
        <v>37</v>
      </c>
      <c r="G4" s="101"/>
      <c r="H4" s="101"/>
      <c r="I4" s="105" t="s">
        <v>38</v>
      </c>
      <c r="J4" s="106"/>
      <c r="K4" s="105" t="s">
        <v>39</v>
      </c>
      <c r="L4" s="106"/>
      <c r="M4" s="105" t="s">
        <v>40</v>
      </c>
      <c r="N4" s="106"/>
      <c r="O4" s="123" t="s">
        <v>41</v>
      </c>
      <c r="P4" s="123" t="s">
        <v>42</v>
      </c>
      <c r="Q4" s="151"/>
      <c r="R4" s="148"/>
    </row>
    <row r="5" s="98" customFormat="1" ht="57" customHeight="1" spans="1:17">
      <c r="A5" s="105" t="s">
        <v>43</v>
      </c>
      <c r="B5" s="106"/>
      <c r="C5" s="101" t="s">
        <v>44</v>
      </c>
      <c r="D5" s="101"/>
      <c r="E5" s="101"/>
      <c r="F5" s="107">
        <f>F6+F9</f>
        <v>165360.353</v>
      </c>
      <c r="G5" s="107"/>
      <c r="H5" s="107"/>
      <c r="I5" s="124">
        <f>I6+I9</f>
        <v>165360.353</v>
      </c>
      <c r="J5" s="125"/>
      <c r="K5" s="124">
        <f>K6+K9</f>
        <v>154220.813</v>
      </c>
      <c r="L5" s="125"/>
      <c r="M5" s="126">
        <f>K5/I5</f>
        <v>0.932634759191643</v>
      </c>
      <c r="N5" s="127"/>
      <c r="O5" s="128">
        <v>9.3</v>
      </c>
      <c r="P5" s="129" t="s">
        <v>45</v>
      </c>
      <c r="Q5" s="152"/>
    </row>
    <row r="6" s="98" customFormat="1" ht="28.05" customHeight="1" spans="1:17">
      <c r="A6" s="105" t="s">
        <v>46</v>
      </c>
      <c r="B6" s="106"/>
      <c r="C6" s="101" t="s">
        <v>47</v>
      </c>
      <c r="D6" s="101"/>
      <c r="E6" s="101"/>
      <c r="F6" s="107">
        <v>19009.85</v>
      </c>
      <c r="G6" s="107"/>
      <c r="H6" s="107"/>
      <c r="I6" s="124">
        <v>19009.85</v>
      </c>
      <c r="J6" s="125"/>
      <c r="K6" s="124">
        <f>K7+K8</f>
        <v>18940.42</v>
      </c>
      <c r="L6" s="125"/>
      <c r="M6" s="126">
        <f t="shared" ref="M6:M11" si="0">K6/I6</f>
        <v>0.996347682911754</v>
      </c>
      <c r="N6" s="127"/>
      <c r="O6" s="128" t="s">
        <v>48</v>
      </c>
      <c r="P6" s="130" t="s">
        <v>49</v>
      </c>
      <c r="Q6" s="153"/>
    </row>
    <row r="7" s="98" customFormat="1" ht="28.05" customHeight="1" spans="1:17">
      <c r="A7" s="105" t="s">
        <v>46</v>
      </c>
      <c r="B7" s="106"/>
      <c r="C7" s="101" t="s">
        <v>50</v>
      </c>
      <c r="D7" s="101"/>
      <c r="E7" s="101"/>
      <c r="F7" s="107">
        <v>18421.524</v>
      </c>
      <c r="G7" s="107"/>
      <c r="H7" s="107"/>
      <c r="I7" s="124">
        <v>18421.524</v>
      </c>
      <c r="J7" s="125"/>
      <c r="K7" s="124">
        <v>18352.094</v>
      </c>
      <c r="L7" s="125"/>
      <c r="M7" s="126">
        <f t="shared" si="0"/>
        <v>0.996231039299463</v>
      </c>
      <c r="N7" s="127"/>
      <c r="O7" s="128" t="s">
        <v>48</v>
      </c>
      <c r="P7" s="131"/>
      <c r="Q7" s="153"/>
    </row>
    <row r="8" s="98" customFormat="1" ht="28.05" customHeight="1" spans="1:17">
      <c r="A8" s="105" t="s">
        <v>46</v>
      </c>
      <c r="B8" s="106"/>
      <c r="C8" s="101" t="s">
        <v>51</v>
      </c>
      <c r="D8" s="101"/>
      <c r="E8" s="101"/>
      <c r="F8" s="107">
        <v>588.326</v>
      </c>
      <c r="G8" s="107"/>
      <c r="H8" s="107"/>
      <c r="I8" s="124">
        <v>588.326</v>
      </c>
      <c r="J8" s="125"/>
      <c r="K8" s="124">
        <v>588.326</v>
      </c>
      <c r="L8" s="125"/>
      <c r="M8" s="126">
        <f t="shared" si="0"/>
        <v>1</v>
      </c>
      <c r="N8" s="127"/>
      <c r="O8" s="128" t="s">
        <v>48</v>
      </c>
      <c r="P8" s="132" t="s">
        <v>52</v>
      </c>
      <c r="Q8" s="153"/>
    </row>
    <row r="9" s="98" customFormat="1" ht="54" customHeight="1" spans="1:17">
      <c r="A9" s="105" t="s">
        <v>46</v>
      </c>
      <c r="B9" s="106"/>
      <c r="C9" s="101" t="s">
        <v>53</v>
      </c>
      <c r="D9" s="101"/>
      <c r="E9" s="101"/>
      <c r="F9" s="107">
        <v>146350.503</v>
      </c>
      <c r="G9" s="107"/>
      <c r="H9" s="107"/>
      <c r="I9" s="124">
        <v>146350.503</v>
      </c>
      <c r="J9" s="125"/>
      <c r="K9" s="124">
        <v>135280.393</v>
      </c>
      <c r="L9" s="125"/>
      <c r="M9" s="126">
        <f t="shared" si="0"/>
        <v>0.924358920720621</v>
      </c>
      <c r="N9" s="127"/>
      <c r="O9" s="128" t="s">
        <v>48</v>
      </c>
      <c r="P9" s="130" t="s">
        <v>45</v>
      </c>
      <c r="Q9" s="154"/>
    </row>
    <row r="10" s="98" customFormat="1" ht="28.05" customHeight="1" spans="1:17">
      <c r="A10" s="105" t="s">
        <v>46</v>
      </c>
      <c r="B10" s="106"/>
      <c r="C10" s="101" t="s">
        <v>54</v>
      </c>
      <c r="D10" s="101"/>
      <c r="E10" s="101"/>
      <c r="F10" s="107">
        <v>0</v>
      </c>
      <c r="G10" s="107"/>
      <c r="H10" s="107"/>
      <c r="I10" s="124">
        <v>0</v>
      </c>
      <c r="J10" s="125"/>
      <c r="K10" s="124">
        <v>0</v>
      </c>
      <c r="L10" s="125"/>
      <c r="M10" s="126">
        <v>0</v>
      </c>
      <c r="N10" s="127"/>
      <c r="O10" s="128" t="s">
        <v>48</v>
      </c>
      <c r="P10" s="133"/>
      <c r="Q10" s="154"/>
    </row>
    <row r="11" s="98" customFormat="1" ht="54" customHeight="1" spans="1:17">
      <c r="A11" s="105" t="s">
        <v>46</v>
      </c>
      <c r="B11" s="106"/>
      <c r="C11" s="101" t="s">
        <v>55</v>
      </c>
      <c r="D11" s="101"/>
      <c r="E11" s="101"/>
      <c r="F11" s="107">
        <v>146350.503</v>
      </c>
      <c r="G11" s="107"/>
      <c r="H11" s="107"/>
      <c r="I11" s="124">
        <v>146350.503</v>
      </c>
      <c r="J11" s="125"/>
      <c r="K11" s="124">
        <v>135280.393</v>
      </c>
      <c r="L11" s="125"/>
      <c r="M11" s="126">
        <f t="shared" si="0"/>
        <v>0.924358920720621</v>
      </c>
      <c r="N11" s="127"/>
      <c r="O11" s="128" t="s">
        <v>48</v>
      </c>
      <c r="P11" s="131"/>
      <c r="Q11" s="154"/>
    </row>
    <row r="12" s="98" customFormat="1" ht="0.6" customHeight="1" spans="1:17">
      <c r="A12" s="105"/>
      <c r="B12" s="108"/>
      <c r="C12" s="108"/>
      <c r="D12" s="108"/>
      <c r="E12" s="108"/>
      <c r="F12" s="108"/>
      <c r="G12" s="108"/>
      <c r="H12" s="108"/>
      <c r="I12" s="108"/>
      <c r="J12" s="108"/>
      <c r="K12" s="108"/>
      <c r="L12" s="108"/>
      <c r="M12" s="108"/>
      <c r="N12" s="108"/>
      <c r="O12" s="108"/>
      <c r="P12" s="106"/>
      <c r="Q12" s="155"/>
    </row>
    <row r="13" s="98" customFormat="1" ht="96" customHeight="1" spans="1:17">
      <c r="A13" s="101" t="s">
        <v>56</v>
      </c>
      <c r="B13" s="101"/>
      <c r="C13" s="109" t="s">
        <v>57</v>
      </c>
      <c r="D13" s="109"/>
      <c r="E13" s="109"/>
      <c r="F13" s="109"/>
      <c r="G13" s="101"/>
      <c r="H13" s="109"/>
      <c r="I13" s="109"/>
      <c r="J13" s="109"/>
      <c r="K13" s="109"/>
      <c r="L13" s="109"/>
      <c r="M13" s="109"/>
      <c r="N13" s="109"/>
      <c r="O13" s="109"/>
      <c r="P13" s="109"/>
      <c r="Q13" s="155"/>
    </row>
    <row r="14" s="98" customFormat="1" ht="62" customHeight="1" spans="1:17">
      <c r="A14" s="101" t="s">
        <v>58</v>
      </c>
      <c r="B14" s="101"/>
      <c r="C14" s="109" t="s">
        <v>59</v>
      </c>
      <c r="D14" s="109"/>
      <c r="E14" s="109"/>
      <c r="F14" s="109"/>
      <c r="G14" s="109"/>
      <c r="H14" s="109"/>
      <c r="I14" s="109"/>
      <c r="J14" s="109"/>
      <c r="K14" s="109"/>
      <c r="L14" s="109"/>
      <c r="M14" s="109"/>
      <c r="N14" s="109"/>
      <c r="O14" s="109"/>
      <c r="P14" s="109"/>
      <c r="Q14" s="155"/>
    </row>
    <row r="15" s="98" customFormat="1" ht="25" customHeight="1" spans="1:17">
      <c r="A15" s="105" t="s">
        <v>60</v>
      </c>
      <c r="B15" s="108"/>
      <c r="C15" s="108"/>
      <c r="D15" s="108"/>
      <c r="E15" s="108"/>
      <c r="F15" s="106"/>
      <c r="G15" s="110" t="s">
        <v>61</v>
      </c>
      <c r="H15" s="111"/>
      <c r="I15" s="134"/>
      <c r="J15" s="135" t="s">
        <v>62</v>
      </c>
      <c r="K15" s="135" t="s">
        <v>63</v>
      </c>
      <c r="L15" s="135" t="s">
        <v>64</v>
      </c>
      <c r="M15" s="135" t="s">
        <v>65</v>
      </c>
      <c r="N15" s="135" t="s">
        <v>41</v>
      </c>
      <c r="O15" s="110" t="s">
        <v>42</v>
      </c>
      <c r="P15" s="134"/>
      <c r="Q15" s="155"/>
    </row>
    <row r="16" s="98" customFormat="1" ht="25" customHeight="1" spans="1:18">
      <c r="A16" s="101" t="s">
        <v>66</v>
      </c>
      <c r="B16" s="101" t="s">
        <v>67</v>
      </c>
      <c r="C16" s="101"/>
      <c r="D16" s="101"/>
      <c r="E16" s="101" t="s">
        <v>68</v>
      </c>
      <c r="F16" s="101"/>
      <c r="G16" s="112"/>
      <c r="H16" s="113"/>
      <c r="I16" s="136"/>
      <c r="J16" s="137"/>
      <c r="K16" s="137"/>
      <c r="L16" s="137"/>
      <c r="M16" s="137"/>
      <c r="N16" s="137"/>
      <c r="O16" s="112"/>
      <c r="P16" s="136"/>
      <c r="Q16" s="155"/>
      <c r="R16" s="148"/>
    </row>
    <row r="17" s="98" customFormat="1" ht="25" customHeight="1" spans="1:18">
      <c r="A17" s="114" t="s">
        <v>69</v>
      </c>
      <c r="B17" s="115" t="s">
        <v>70</v>
      </c>
      <c r="C17" s="115"/>
      <c r="D17" s="115"/>
      <c r="E17" s="115" t="s">
        <v>71</v>
      </c>
      <c r="F17" s="115"/>
      <c r="G17" s="115" t="s">
        <v>72</v>
      </c>
      <c r="H17" s="116"/>
      <c r="I17" s="116"/>
      <c r="J17" s="115">
        <v>99.63</v>
      </c>
      <c r="K17" s="115" t="s">
        <v>73</v>
      </c>
      <c r="L17" s="115">
        <v>2</v>
      </c>
      <c r="M17" s="138">
        <v>0.9963</v>
      </c>
      <c r="N17" s="115">
        <v>1.99</v>
      </c>
      <c r="O17" s="139" t="s">
        <v>49</v>
      </c>
      <c r="P17" s="140"/>
      <c r="Q17" s="156"/>
      <c r="R17" s="148"/>
    </row>
    <row r="18" s="98" customFormat="1" ht="35" customHeight="1" spans="1:18">
      <c r="A18" s="114" t="s">
        <v>69</v>
      </c>
      <c r="B18" s="115" t="s">
        <v>70</v>
      </c>
      <c r="C18" s="115"/>
      <c r="D18" s="115"/>
      <c r="E18" s="115" t="s">
        <v>74</v>
      </c>
      <c r="F18" s="115"/>
      <c r="G18" s="115" t="s">
        <v>72</v>
      </c>
      <c r="H18" s="116"/>
      <c r="I18" s="116"/>
      <c r="J18" s="115">
        <v>92.44</v>
      </c>
      <c r="K18" s="115" t="s">
        <v>73</v>
      </c>
      <c r="L18" s="115">
        <v>2</v>
      </c>
      <c r="M18" s="138">
        <v>0.9244</v>
      </c>
      <c r="N18" s="115">
        <v>1.85</v>
      </c>
      <c r="O18" s="139" t="s">
        <v>45</v>
      </c>
      <c r="P18" s="140"/>
      <c r="Q18" s="156"/>
      <c r="R18" s="148"/>
    </row>
    <row r="19" s="98" customFormat="1" ht="25" customHeight="1" spans="1:18">
      <c r="A19" s="114" t="s">
        <v>69</v>
      </c>
      <c r="B19" s="115" t="s">
        <v>70</v>
      </c>
      <c r="C19" s="115"/>
      <c r="D19" s="115"/>
      <c r="E19" s="115" t="s">
        <v>75</v>
      </c>
      <c r="F19" s="115"/>
      <c r="G19" s="115" t="s">
        <v>76</v>
      </c>
      <c r="H19" s="116"/>
      <c r="I19" s="116"/>
      <c r="J19" s="115">
        <v>100</v>
      </c>
      <c r="K19" s="115" t="s">
        <v>73</v>
      </c>
      <c r="L19" s="115">
        <v>2</v>
      </c>
      <c r="M19" s="141">
        <v>1</v>
      </c>
      <c r="N19" s="115">
        <v>2</v>
      </c>
      <c r="O19" s="139" t="s">
        <v>77</v>
      </c>
      <c r="P19" s="140"/>
      <c r="Q19" s="156"/>
      <c r="R19" s="148"/>
    </row>
    <row r="20" s="98" customFormat="1" ht="25" customHeight="1" spans="1:18">
      <c r="A20" s="114" t="s">
        <v>69</v>
      </c>
      <c r="B20" s="115" t="s">
        <v>70</v>
      </c>
      <c r="C20" s="115"/>
      <c r="D20" s="115"/>
      <c r="E20" s="115" t="s">
        <v>78</v>
      </c>
      <c r="F20" s="115"/>
      <c r="G20" s="115" t="s">
        <v>79</v>
      </c>
      <c r="H20" s="116"/>
      <c r="I20" s="116"/>
      <c r="J20" s="115">
        <v>2</v>
      </c>
      <c r="K20" s="115" t="s">
        <v>73</v>
      </c>
      <c r="L20" s="115">
        <v>2</v>
      </c>
      <c r="M20" s="141">
        <v>1</v>
      </c>
      <c r="N20" s="115">
        <v>2</v>
      </c>
      <c r="O20" s="139" t="s">
        <v>77</v>
      </c>
      <c r="P20" s="140"/>
      <c r="Q20" s="156"/>
      <c r="R20" s="148"/>
    </row>
    <row r="21" s="98" customFormat="1" ht="25" customHeight="1" spans="1:18">
      <c r="A21" s="114" t="s">
        <v>69</v>
      </c>
      <c r="B21" s="115" t="s">
        <v>80</v>
      </c>
      <c r="C21" s="115"/>
      <c r="D21" s="115"/>
      <c r="E21" s="115" t="s">
        <v>81</v>
      </c>
      <c r="F21" s="115"/>
      <c r="G21" s="115" t="s">
        <v>82</v>
      </c>
      <c r="H21" s="116"/>
      <c r="I21" s="116"/>
      <c r="J21" s="115" t="s">
        <v>82</v>
      </c>
      <c r="K21" s="142"/>
      <c r="L21" s="115">
        <v>2</v>
      </c>
      <c r="M21" s="141">
        <v>1</v>
      </c>
      <c r="N21" s="115">
        <v>2</v>
      </c>
      <c r="O21" s="139" t="s">
        <v>77</v>
      </c>
      <c r="P21" s="140"/>
      <c r="Q21" s="156"/>
      <c r="R21" s="148"/>
    </row>
    <row r="22" s="98" customFormat="1" ht="25" customHeight="1" spans="1:18">
      <c r="A22" s="114" t="s">
        <v>69</v>
      </c>
      <c r="B22" s="115" t="s">
        <v>80</v>
      </c>
      <c r="C22" s="115"/>
      <c r="D22" s="115"/>
      <c r="E22" s="115" t="s">
        <v>83</v>
      </c>
      <c r="F22" s="115"/>
      <c r="G22" s="115" t="s">
        <v>84</v>
      </c>
      <c r="H22" s="116"/>
      <c r="I22" s="116"/>
      <c r="J22" s="115" t="s">
        <v>84</v>
      </c>
      <c r="K22" s="142"/>
      <c r="L22" s="115">
        <v>2</v>
      </c>
      <c r="M22" s="141">
        <v>1</v>
      </c>
      <c r="N22" s="115">
        <v>2</v>
      </c>
      <c r="O22" s="139" t="s">
        <v>77</v>
      </c>
      <c r="P22" s="140"/>
      <c r="Q22" s="156"/>
      <c r="R22" s="148"/>
    </row>
    <row r="23" s="98" customFormat="1" ht="25" customHeight="1" spans="1:18">
      <c r="A23" s="114" t="s">
        <v>69</v>
      </c>
      <c r="B23" s="115" t="s">
        <v>85</v>
      </c>
      <c r="C23" s="115"/>
      <c r="D23" s="115"/>
      <c r="E23" s="115" t="s">
        <v>86</v>
      </c>
      <c r="F23" s="115"/>
      <c r="G23" s="115" t="s">
        <v>84</v>
      </c>
      <c r="H23" s="116"/>
      <c r="I23" s="116"/>
      <c r="J23" s="115" t="s">
        <v>84</v>
      </c>
      <c r="K23" s="142"/>
      <c r="L23" s="115">
        <v>2</v>
      </c>
      <c r="M23" s="141">
        <v>1</v>
      </c>
      <c r="N23" s="115">
        <v>2</v>
      </c>
      <c r="O23" s="139" t="s">
        <v>77</v>
      </c>
      <c r="P23" s="140"/>
      <c r="Q23" s="156"/>
      <c r="R23" s="148"/>
    </row>
    <row r="24" s="98" customFormat="1" ht="25" customHeight="1" spans="1:18">
      <c r="A24" s="114" t="s">
        <v>69</v>
      </c>
      <c r="B24" s="115" t="s">
        <v>87</v>
      </c>
      <c r="C24" s="115"/>
      <c r="D24" s="115"/>
      <c r="E24" s="115" t="s">
        <v>88</v>
      </c>
      <c r="F24" s="115"/>
      <c r="G24" s="115" t="s">
        <v>72</v>
      </c>
      <c r="H24" s="116"/>
      <c r="I24" s="116"/>
      <c r="J24" s="115">
        <v>100</v>
      </c>
      <c r="K24" s="115" t="s">
        <v>73</v>
      </c>
      <c r="L24" s="115">
        <v>2</v>
      </c>
      <c r="M24" s="141">
        <v>1</v>
      </c>
      <c r="N24" s="115">
        <v>2</v>
      </c>
      <c r="O24" s="139" t="s">
        <v>77</v>
      </c>
      <c r="P24" s="140"/>
      <c r="Q24" s="156"/>
      <c r="R24" s="148"/>
    </row>
    <row r="25" s="98" customFormat="1" ht="25" customHeight="1" spans="1:18">
      <c r="A25" s="114" t="s">
        <v>69</v>
      </c>
      <c r="B25" s="115" t="s">
        <v>89</v>
      </c>
      <c r="C25" s="115"/>
      <c r="D25" s="115"/>
      <c r="E25" s="115" t="s">
        <v>90</v>
      </c>
      <c r="F25" s="115"/>
      <c r="G25" s="115" t="s">
        <v>82</v>
      </c>
      <c r="H25" s="116"/>
      <c r="I25" s="116"/>
      <c r="J25" s="115" t="s">
        <v>82</v>
      </c>
      <c r="K25" s="142"/>
      <c r="L25" s="115">
        <v>2</v>
      </c>
      <c r="M25" s="141">
        <v>1</v>
      </c>
      <c r="N25" s="115">
        <v>2</v>
      </c>
      <c r="O25" s="139" t="s">
        <v>77</v>
      </c>
      <c r="P25" s="140"/>
      <c r="Q25" s="156"/>
      <c r="R25" s="148"/>
    </row>
    <row r="26" s="98" customFormat="1" ht="25" customHeight="1" spans="1:18">
      <c r="A26" s="114" t="s">
        <v>69</v>
      </c>
      <c r="B26" s="115" t="s">
        <v>91</v>
      </c>
      <c r="C26" s="115"/>
      <c r="D26" s="115"/>
      <c r="E26" s="115" t="s">
        <v>92</v>
      </c>
      <c r="F26" s="115"/>
      <c r="G26" s="115" t="s">
        <v>84</v>
      </c>
      <c r="H26" s="116"/>
      <c r="I26" s="116"/>
      <c r="J26" s="115" t="s">
        <v>84</v>
      </c>
      <c r="K26" s="142"/>
      <c r="L26" s="115">
        <v>2</v>
      </c>
      <c r="M26" s="141">
        <v>1</v>
      </c>
      <c r="N26" s="115">
        <v>2</v>
      </c>
      <c r="O26" s="139" t="s">
        <v>77</v>
      </c>
      <c r="P26" s="140"/>
      <c r="Q26" s="156"/>
      <c r="R26" s="148"/>
    </row>
    <row r="27" s="98" customFormat="1" ht="25" customHeight="1" spans="1:18">
      <c r="A27" s="114" t="s">
        <v>93</v>
      </c>
      <c r="B27" s="115" t="s">
        <v>94</v>
      </c>
      <c r="C27" s="115"/>
      <c r="D27" s="115"/>
      <c r="E27" s="115" t="s">
        <v>95</v>
      </c>
      <c r="F27" s="115"/>
      <c r="G27" s="115" t="s">
        <v>96</v>
      </c>
      <c r="H27" s="116"/>
      <c r="I27" s="116"/>
      <c r="J27" s="115" t="s">
        <v>97</v>
      </c>
      <c r="K27" s="115" t="s">
        <v>73</v>
      </c>
      <c r="L27" s="115">
        <v>3.34</v>
      </c>
      <c r="M27" s="141">
        <v>1</v>
      </c>
      <c r="N27" s="115">
        <v>3.34</v>
      </c>
      <c r="O27" s="139" t="s">
        <v>77</v>
      </c>
      <c r="P27" s="140"/>
      <c r="Q27" s="156"/>
      <c r="R27" s="148"/>
    </row>
    <row r="28" s="98" customFormat="1" ht="25" customHeight="1" spans="1:18">
      <c r="A28" s="114" t="s">
        <v>93</v>
      </c>
      <c r="B28" s="115" t="s">
        <v>94</v>
      </c>
      <c r="C28" s="115"/>
      <c r="D28" s="115"/>
      <c r="E28" s="115" t="s">
        <v>98</v>
      </c>
      <c r="F28" s="115"/>
      <c r="G28" s="115" t="s">
        <v>99</v>
      </c>
      <c r="H28" s="116"/>
      <c r="I28" s="116"/>
      <c r="J28" s="115" t="s">
        <v>100</v>
      </c>
      <c r="K28" s="115" t="s">
        <v>101</v>
      </c>
      <c r="L28" s="115">
        <v>3.34</v>
      </c>
      <c r="M28" s="141">
        <v>1</v>
      </c>
      <c r="N28" s="115">
        <v>3.34</v>
      </c>
      <c r="O28" s="139" t="s">
        <v>77</v>
      </c>
      <c r="P28" s="140"/>
      <c r="Q28" s="156"/>
      <c r="R28" s="148"/>
    </row>
    <row r="29" s="98" customFormat="1" ht="25" customHeight="1" spans="1:18">
      <c r="A29" s="114" t="s">
        <v>93</v>
      </c>
      <c r="B29" s="115" t="s">
        <v>94</v>
      </c>
      <c r="C29" s="115"/>
      <c r="D29" s="115"/>
      <c r="E29" s="115" t="s">
        <v>102</v>
      </c>
      <c r="F29" s="115"/>
      <c r="G29" s="115" t="s">
        <v>103</v>
      </c>
      <c r="H29" s="116"/>
      <c r="I29" s="116"/>
      <c r="J29" s="115" t="s">
        <v>103</v>
      </c>
      <c r="K29" s="115" t="s">
        <v>104</v>
      </c>
      <c r="L29" s="115">
        <v>3.34</v>
      </c>
      <c r="M29" s="141">
        <v>1</v>
      </c>
      <c r="N29" s="115">
        <v>3.34</v>
      </c>
      <c r="O29" s="139" t="s">
        <v>77</v>
      </c>
      <c r="P29" s="140"/>
      <c r="Q29" s="156"/>
      <c r="R29" s="148"/>
    </row>
    <row r="30" s="98" customFormat="1" ht="25" customHeight="1" spans="1:18">
      <c r="A30" s="114" t="s">
        <v>93</v>
      </c>
      <c r="B30" s="115" t="s">
        <v>94</v>
      </c>
      <c r="C30" s="115"/>
      <c r="D30" s="115"/>
      <c r="E30" s="115" t="s">
        <v>105</v>
      </c>
      <c r="F30" s="115"/>
      <c r="G30" s="115" t="s">
        <v>106</v>
      </c>
      <c r="H30" s="116"/>
      <c r="I30" s="116"/>
      <c r="J30" s="115">
        <v>346</v>
      </c>
      <c r="K30" s="115" t="s">
        <v>101</v>
      </c>
      <c r="L30" s="115">
        <v>3.34</v>
      </c>
      <c r="M30" s="141">
        <v>1</v>
      </c>
      <c r="N30" s="115">
        <v>3.34</v>
      </c>
      <c r="O30" s="139" t="s">
        <v>77</v>
      </c>
      <c r="P30" s="140"/>
      <c r="Q30" s="156"/>
      <c r="R30" s="148"/>
    </row>
    <row r="31" s="98" customFormat="1" ht="25" customHeight="1" spans="1:18">
      <c r="A31" s="114" t="s">
        <v>93</v>
      </c>
      <c r="B31" s="115" t="s">
        <v>94</v>
      </c>
      <c r="C31" s="115"/>
      <c r="D31" s="115"/>
      <c r="E31" s="115" t="s">
        <v>107</v>
      </c>
      <c r="F31" s="115"/>
      <c r="G31" s="115" t="s">
        <v>108</v>
      </c>
      <c r="H31" s="116"/>
      <c r="I31" s="116"/>
      <c r="J31" s="115">
        <f>234</f>
        <v>234</v>
      </c>
      <c r="K31" s="115" t="s">
        <v>109</v>
      </c>
      <c r="L31" s="115">
        <v>3.34</v>
      </c>
      <c r="M31" s="141">
        <v>1</v>
      </c>
      <c r="N31" s="115">
        <v>3.34</v>
      </c>
      <c r="O31" s="139" t="s">
        <v>77</v>
      </c>
      <c r="P31" s="140"/>
      <c r="Q31" s="156"/>
      <c r="R31" s="148"/>
    </row>
    <row r="32" s="98" customFormat="1" ht="25" customHeight="1" spans="1:18">
      <c r="A32" s="114" t="s">
        <v>93</v>
      </c>
      <c r="B32" s="115" t="s">
        <v>94</v>
      </c>
      <c r="C32" s="115"/>
      <c r="D32" s="115"/>
      <c r="E32" s="115" t="s">
        <v>110</v>
      </c>
      <c r="F32" s="115"/>
      <c r="G32" s="115" t="s">
        <v>111</v>
      </c>
      <c r="H32" s="116"/>
      <c r="I32" s="116"/>
      <c r="J32" s="115">
        <f>36</f>
        <v>36</v>
      </c>
      <c r="K32" s="115" t="s">
        <v>109</v>
      </c>
      <c r="L32" s="115">
        <v>3.33</v>
      </c>
      <c r="M32" s="141">
        <v>1</v>
      </c>
      <c r="N32" s="115">
        <v>3.33</v>
      </c>
      <c r="O32" s="139" t="s">
        <v>77</v>
      </c>
      <c r="P32" s="140"/>
      <c r="Q32" s="156"/>
      <c r="R32" s="148"/>
    </row>
    <row r="33" s="98" customFormat="1" ht="25" customHeight="1" spans="1:18">
      <c r="A33" s="114" t="s">
        <v>93</v>
      </c>
      <c r="B33" s="115" t="s">
        <v>94</v>
      </c>
      <c r="C33" s="115"/>
      <c r="D33" s="115"/>
      <c r="E33" s="115" t="s">
        <v>112</v>
      </c>
      <c r="F33" s="115"/>
      <c r="G33" s="115" t="s">
        <v>113</v>
      </c>
      <c r="H33" s="116"/>
      <c r="I33" s="116"/>
      <c r="J33" s="115">
        <f>1</f>
        <v>1</v>
      </c>
      <c r="K33" s="115" t="s">
        <v>109</v>
      </c>
      <c r="L33" s="115">
        <v>3.33</v>
      </c>
      <c r="M33" s="141">
        <v>1</v>
      </c>
      <c r="N33" s="115">
        <v>3.33</v>
      </c>
      <c r="O33" s="139" t="s">
        <v>77</v>
      </c>
      <c r="P33" s="140"/>
      <c r="Q33" s="156"/>
      <c r="R33" s="148"/>
    </row>
    <row r="34" s="98" customFormat="1" ht="25" customHeight="1" spans="1:18">
      <c r="A34" s="114" t="s">
        <v>93</v>
      </c>
      <c r="B34" s="115" t="s">
        <v>114</v>
      </c>
      <c r="C34" s="115"/>
      <c r="D34" s="115"/>
      <c r="E34" s="115" t="s">
        <v>115</v>
      </c>
      <c r="F34" s="115"/>
      <c r="G34" s="115" t="s">
        <v>116</v>
      </c>
      <c r="H34" s="116"/>
      <c r="I34" s="116"/>
      <c r="J34" s="115" t="s">
        <v>116</v>
      </c>
      <c r="K34" s="115"/>
      <c r="L34" s="115">
        <v>3.33</v>
      </c>
      <c r="M34" s="141">
        <v>1</v>
      </c>
      <c r="N34" s="115">
        <v>3.33</v>
      </c>
      <c r="O34" s="139" t="s">
        <v>77</v>
      </c>
      <c r="P34" s="140"/>
      <c r="Q34" s="156"/>
      <c r="R34" s="148"/>
    </row>
    <row r="35" s="98" customFormat="1" ht="25" customHeight="1" spans="1:18">
      <c r="A35" s="114" t="s">
        <v>93</v>
      </c>
      <c r="B35" s="115" t="s">
        <v>114</v>
      </c>
      <c r="C35" s="115"/>
      <c r="D35" s="115"/>
      <c r="E35" s="115" t="s">
        <v>117</v>
      </c>
      <c r="F35" s="115"/>
      <c r="G35" s="115" t="s">
        <v>76</v>
      </c>
      <c r="H35" s="116"/>
      <c r="I35" s="116"/>
      <c r="J35" s="115">
        <v>100</v>
      </c>
      <c r="K35" s="115" t="s">
        <v>73</v>
      </c>
      <c r="L35" s="115">
        <v>3.33</v>
      </c>
      <c r="M35" s="141">
        <v>1</v>
      </c>
      <c r="N35" s="115">
        <v>3.33</v>
      </c>
      <c r="O35" s="139" t="s">
        <v>77</v>
      </c>
      <c r="P35" s="140"/>
      <c r="Q35" s="156"/>
      <c r="R35" s="148"/>
    </row>
    <row r="36" s="98" customFormat="1" ht="25" customHeight="1" spans="1:18">
      <c r="A36" s="114" t="s">
        <v>93</v>
      </c>
      <c r="B36" s="115" t="s">
        <v>114</v>
      </c>
      <c r="C36" s="115"/>
      <c r="D36" s="115"/>
      <c r="E36" s="115" t="s">
        <v>118</v>
      </c>
      <c r="F36" s="115"/>
      <c r="G36" s="115" t="s">
        <v>119</v>
      </c>
      <c r="H36" s="116"/>
      <c r="I36" s="116"/>
      <c r="J36" s="115">
        <v>0</v>
      </c>
      <c r="K36" s="115" t="s">
        <v>120</v>
      </c>
      <c r="L36" s="115">
        <v>3.33</v>
      </c>
      <c r="M36" s="141">
        <v>1</v>
      </c>
      <c r="N36" s="115">
        <v>3.33</v>
      </c>
      <c r="O36" s="139" t="s">
        <v>77</v>
      </c>
      <c r="P36" s="140"/>
      <c r="Q36" s="156"/>
      <c r="R36" s="148"/>
    </row>
    <row r="37" s="98" customFormat="1" ht="25" customHeight="1" spans="1:18">
      <c r="A37" s="114" t="s">
        <v>93</v>
      </c>
      <c r="B37" s="115" t="s">
        <v>114</v>
      </c>
      <c r="C37" s="115"/>
      <c r="D37" s="115"/>
      <c r="E37" s="115" t="s">
        <v>121</v>
      </c>
      <c r="F37" s="115"/>
      <c r="G37" s="115" t="s">
        <v>122</v>
      </c>
      <c r="H37" s="116"/>
      <c r="I37" s="116"/>
      <c r="J37" s="115">
        <v>0</v>
      </c>
      <c r="K37" s="115" t="s">
        <v>120</v>
      </c>
      <c r="L37" s="115">
        <v>3.33</v>
      </c>
      <c r="M37" s="141">
        <v>1</v>
      </c>
      <c r="N37" s="115">
        <v>3.33</v>
      </c>
      <c r="O37" s="139" t="s">
        <v>77</v>
      </c>
      <c r="P37" s="140"/>
      <c r="Q37" s="156"/>
      <c r="R37" s="148"/>
    </row>
    <row r="38" s="98" customFormat="1" ht="25" customHeight="1" spans="1:18">
      <c r="A38" s="114" t="s">
        <v>93</v>
      </c>
      <c r="B38" s="115" t="s">
        <v>114</v>
      </c>
      <c r="C38" s="115"/>
      <c r="D38" s="115"/>
      <c r="E38" s="115" t="s">
        <v>123</v>
      </c>
      <c r="F38" s="115"/>
      <c r="G38" s="115" t="s">
        <v>124</v>
      </c>
      <c r="H38" s="116"/>
      <c r="I38" s="116"/>
      <c r="J38" s="115">
        <v>100</v>
      </c>
      <c r="K38" s="115" t="s">
        <v>73</v>
      </c>
      <c r="L38" s="115">
        <v>3.33</v>
      </c>
      <c r="M38" s="141">
        <v>1.25</v>
      </c>
      <c r="N38" s="115">
        <v>3.33</v>
      </c>
      <c r="O38" s="139" t="s">
        <v>77</v>
      </c>
      <c r="P38" s="140"/>
      <c r="Q38" s="156"/>
      <c r="R38" s="148"/>
    </row>
    <row r="39" s="98" customFormat="1" ht="25" customHeight="1" spans="1:18">
      <c r="A39" s="114" t="s">
        <v>93</v>
      </c>
      <c r="B39" s="115" t="s">
        <v>125</v>
      </c>
      <c r="C39" s="115"/>
      <c r="D39" s="115"/>
      <c r="E39" s="115" t="s">
        <v>126</v>
      </c>
      <c r="F39" s="115"/>
      <c r="G39" s="115" t="s">
        <v>127</v>
      </c>
      <c r="H39" s="116"/>
      <c r="I39" s="116"/>
      <c r="J39" s="115" t="s">
        <v>127</v>
      </c>
      <c r="K39" s="115" t="s">
        <v>52</v>
      </c>
      <c r="L39" s="115">
        <v>3.33</v>
      </c>
      <c r="M39" s="141">
        <v>1</v>
      </c>
      <c r="N39" s="115">
        <v>3.33</v>
      </c>
      <c r="O39" s="139" t="s">
        <v>77</v>
      </c>
      <c r="P39" s="140"/>
      <c r="Q39" s="156"/>
      <c r="R39" s="148"/>
    </row>
    <row r="40" s="98" customFormat="1" ht="25" customHeight="1" spans="1:18">
      <c r="A40" s="114" t="s">
        <v>93</v>
      </c>
      <c r="B40" s="115" t="s">
        <v>125</v>
      </c>
      <c r="C40" s="115"/>
      <c r="D40" s="115"/>
      <c r="E40" s="115" t="s">
        <v>128</v>
      </c>
      <c r="F40" s="115"/>
      <c r="G40" s="115" t="s">
        <v>129</v>
      </c>
      <c r="H40" s="116"/>
      <c r="I40" s="116"/>
      <c r="J40" s="115">
        <v>0</v>
      </c>
      <c r="K40" s="115" t="s">
        <v>104</v>
      </c>
      <c r="L40" s="115">
        <v>3.33</v>
      </c>
      <c r="M40" s="141">
        <v>1</v>
      </c>
      <c r="N40" s="115">
        <v>3.33</v>
      </c>
      <c r="O40" s="139" t="s">
        <v>77</v>
      </c>
      <c r="P40" s="140"/>
      <c r="Q40" s="156"/>
      <c r="R40" s="148"/>
    </row>
    <row r="41" s="98" customFormat="1" ht="25" customHeight="1" spans="1:18">
      <c r="A41" s="114" t="s">
        <v>93</v>
      </c>
      <c r="B41" s="115" t="s">
        <v>125</v>
      </c>
      <c r="C41" s="115"/>
      <c r="D41" s="115"/>
      <c r="E41" s="115" t="s">
        <v>130</v>
      </c>
      <c r="F41" s="115"/>
      <c r="G41" s="115" t="s">
        <v>129</v>
      </c>
      <c r="H41" s="116"/>
      <c r="I41" s="116"/>
      <c r="J41" s="115">
        <v>0</v>
      </c>
      <c r="K41" s="115" t="s">
        <v>104</v>
      </c>
      <c r="L41" s="115">
        <v>3.33</v>
      </c>
      <c r="M41" s="141">
        <v>1</v>
      </c>
      <c r="N41" s="115">
        <v>3.33</v>
      </c>
      <c r="O41" s="139" t="s">
        <v>77</v>
      </c>
      <c r="P41" s="140"/>
      <c r="Q41" s="156"/>
      <c r="R41" s="148"/>
    </row>
    <row r="42" s="98" customFormat="1" ht="25" customHeight="1" spans="1:18">
      <c r="A42" s="114" t="s">
        <v>93</v>
      </c>
      <c r="B42" s="115" t="s">
        <v>131</v>
      </c>
      <c r="C42" s="115"/>
      <c r="D42" s="115"/>
      <c r="E42" s="115" t="s">
        <v>132</v>
      </c>
      <c r="F42" s="115"/>
      <c r="G42" s="115" t="s">
        <v>133</v>
      </c>
      <c r="H42" s="116"/>
      <c r="I42" s="116"/>
      <c r="J42" s="115">
        <v>90</v>
      </c>
      <c r="K42" s="115" t="s">
        <v>73</v>
      </c>
      <c r="L42" s="115">
        <v>5</v>
      </c>
      <c r="M42" s="141">
        <v>1.05</v>
      </c>
      <c r="N42" s="115">
        <v>5</v>
      </c>
      <c r="O42" s="139" t="s">
        <v>77</v>
      </c>
      <c r="P42" s="140"/>
      <c r="Q42" s="156"/>
      <c r="R42" s="148"/>
    </row>
    <row r="43" s="98" customFormat="1" ht="25" customHeight="1" spans="1:18">
      <c r="A43" s="114" t="s">
        <v>93</v>
      </c>
      <c r="B43" s="115" t="s">
        <v>131</v>
      </c>
      <c r="C43" s="115"/>
      <c r="D43" s="115"/>
      <c r="E43" s="115" t="s">
        <v>134</v>
      </c>
      <c r="F43" s="115"/>
      <c r="G43" s="115" t="s">
        <v>124</v>
      </c>
      <c r="H43" s="116"/>
      <c r="I43" s="116"/>
      <c r="J43" s="115">
        <v>90</v>
      </c>
      <c r="K43" s="115" t="s">
        <v>73</v>
      </c>
      <c r="L43" s="115">
        <v>5</v>
      </c>
      <c r="M43" s="141">
        <v>1.12</v>
      </c>
      <c r="N43" s="115">
        <v>5</v>
      </c>
      <c r="O43" s="139" t="s">
        <v>77</v>
      </c>
      <c r="P43" s="140"/>
      <c r="Q43" s="156"/>
      <c r="R43" s="148"/>
    </row>
    <row r="44" s="98" customFormat="1" ht="32" customHeight="1" spans="1:18">
      <c r="A44" s="114" t="s">
        <v>135</v>
      </c>
      <c r="B44" s="115" t="s">
        <v>136</v>
      </c>
      <c r="C44" s="115"/>
      <c r="D44" s="115"/>
      <c r="E44" s="115" t="s">
        <v>137</v>
      </c>
      <c r="F44" s="115"/>
      <c r="G44" s="115" t="s">
        <v>138</v>
      </c>
      <c r="H44" s="116"/>
      <c r="I44" s="116"/>
      <c r="J44" s="115" t="s">
        <v>138</v>
      </c>
      <c r="K44" s="115" t="s">
        <v>52</v>
      </c>
      <c r="L44" s="115">
        <v>1.7</v>
      </c>
      <c r="M44" s="141">
        <v>1</v>
      </c>
      <c r="N44" s="115">
        <v>1.5</v>
      </c>
      <c r="O44" s="139" t="s">
        <v>139</v>
      </c>
      <c r="P44" s="140"/>
      <c r="Q44" s="156"/>
      <c r="R44" s="148"/>
    </row>
    <row r="45" s="98" customFormat="1" ht="25" customHeight="1" spans="1:18">
      <c r="A45" s="114" t="s">
        <v>135</v>
      </c>
      <c r="B45" s="115" t="s">
        <v>136</v>
      </c>
      <c r="C45" s="115"/>
      <c r="D45" s="115"/>
      <c r="E45" s="115" t="s">
        <v>140</v>
      </c>
      <c r="F45" s="115"/>
      <c r="G45" s="115" t="s">
        <v>141</v>
      </c>
      <c r="H45" s="116"/>
      <c r="I45" s="116"/>
      <c r="J45" s="115" t="s">
        <v>141</v>
      </c>
      <c r="K45" s="115" t="s">
        <v>52</v>
      </c>
      <c r="L45" s="115">
        <v>1.7</v>
      </c>
      <c r="M45" s="141">
        <v>1</v>
      </c>
      <c r="N45" s="115">
        <v>1.5</v>
      </c>
      <c r="O45" s="139" t="s">
        <v>142</v>
      </c>
      <c r="P45" s="140"/>
      <c r="Q45" s="156"/>
      <c r="R45" s="148"/>
    </row>
    <row r="46" s="98" customFormat="1" ht="25" customHeight="1" spans="1:18">
      <c r="A46" s="114" t="s">
        <v>135</v>
      </c>
      <c r="B46" s="115" t="s">
        <v>143</v>
      </c>
      <c r="C46" s="115"/>
      <c r="D46" s="115"/>
      <c r="E46" s="115" t="s">
        <v>144</v>
      </c>
      <c r="F46" s="115"/>
      <c r="G46" s="115" t="s">
        <v>145</v>
      </c>
      <c r="H46" s="116"/>
      <c r="I46" s="116"/>
      <c r="J46" s="115" t="s">
        <v>145</v>
      </c>
      <c r="K46" s="115" t="s">
        <v>52</v>
      </c>
      <c r="L46" s="115">
        <v>1.7</v>
      </c>
      <c r="M46" s="141">
        <v>1</v>
      </c>
      <c r="N46" s="115">
        <v>1.7</v>
      </c>
      <c r="O46" s="139" t="s">
        <v>77</v>
      </c>
      <c r="P46" s="140"/>
      <c r="Q46" s="156"/>
      <c r="R46" s="148"/>
    </row>
    <row r="47" s="98" customFormat="1" ht="25" customHeight="1" spans="1:18">
      <c r="A47" s="114" t="s">
        <v>135</v>
      </c>
      <c r="B47" s="115" t="s">
        <v>143</v>
      </c>
      <c r="C47" s="115"/>
      <c r="D47" s="115"/>
      <c r="E47" s="115" t="s">
        <v>146</v>
      </c>
      <c r="F47" s="115"/>
      <c r="G47" s="115" t="s">
        <v>82</v>
      </c>
      <c r="H47" s="116"/>
      <c r="I47" s="116"/>
      <c r="J47" s="115" t="s">
        <v>82</v>
      </c>
      <c r="K47" s="115" t="s">
        <v>52</v>
      </c>
      <c r="L47" s="115">
        <v>1.7</v>
      </c>
      <c r="M47" s="141">
        <v>1</v>
      </c>
      <c r="N47" s="115">
        <v>1.7</v>
      </c>
      <c r="O47" s="139" t="s">
        <v>77</v>
      </c>
      <c r="P47" s="140"/>
      <c r="Q47" s="156"/>
      <c r="R47" s="148"/>
    </row>
    <row r="48" s="98" customFormat="1" ht="25" customHeight="1" spans="1:18">
      <c r="A48" s="114" t="s">
        <v>135</v>
      </c>
      <c r="B48" s="115" t="s">
        <v>147</v>
      </c>
      <c r="C48" s="115"/>
      <c r="D48" s="115"/>
      <c r="E48" s="115" t="s">
        <v>148</v>
      </c>
      <c r="F48" s="115"/>
      <c r="G48" s="115" t="s">
        <v>149</v>
      </c>
      <c r="H48" s="116"/>
      <c r="I48" s="116"/>
      <c r="J48" s="115" t="s">
        <v>149</v>
      </c>
      <c r="K48" s="115" t="s">
        <v>52</v>
      </c>
      <c r="L48" s="115">
        <v>1.6</v>
      </c>
      <c r="M48" s="141">
        <v>1</v>
      </c>
      <c r="N48" s="115">
        <v>1.6</v>
      </c>
      <c r="O48" s="139" t="s">
        <v>77</v>
      </c>
      <c r="P48" s="140"/>
      <c r="Q48" s="156"/>
      <c r="R48" s="148"/>
    </row>
    <row r="49" s="98" customFormat="1" ht="25" customHeight="1" spans="1:18">
      <c r="A49" s="114" t="s">
        <v>135</v>
      </c>
      <c r="B49" s="115" t="s">
        <v>147</v>
      </c>
      <c r="C49" s="115"/>
      <c r="D49" s="115"/>
      <c r="E49" s="115" t="s">
        <v>147</v>
      </c>
      <c r="F49" s="115"/>
      <c r="G49" s="115" t="s">
        <v>84</v>
      </c>
      <c r="H49" s="116"/>
      <c r="I49" s="116"/>
      <c r="J49" s="115" t="s">
        <v>84</v>
      </c>
      <c r="K49" s="115" t="s">
        <v>52</v>
      </c>
      <c r="L49" s="115">
        <v>1.6</v>
      </c>
      <c r="M49" s="141">
        <v>1</v>
      </c>
      <c r="N49" s="115">
        <v>1.6</v>
      </c>
      <c r="O49" s="139" t="s">
        <v>77</v>
      </c>
      <c r="P49" s="140"/>
      <c r="Q49" s="156"/>
      <c r="R49" s="148"/>
    </row>
    <row r="50" s="98" customFormat="1" ht="25" customHeight="1" spans="1:18">
      <c r="A50" s="101" t="s">
        <v>150</v>
      </c>
      <c r="B50" s="101"/>
      <c r="C50" s="101"/>
      <c r="D50" s="101"/>
      <c r="E50" s="101"/>
      <c r="F50" s="101"/>
      <c r="G50" s="101"/>
      <c r="H50" s="101"/>
      <c r="I50" s="101"/>
      <c r="J50" s="101"/>
      <c r="K50" s="101"/>
      <c r="L50" s="143">
        <v>100</v>
      </c>
      <c r="M50" s="143"/>
      <c r="N50" s="115">
        <v>98.74</v>
      </c>
      <c r="O50" s="144"/>
      <c r="P50" s="145"/>
      <c r="Q50" s="157"/>
      <c r="R50" s="148"/>
    </row>
    <row r="51" s="98" customFormat="1" ht="33" customHeight="1" spans="1:18">
      <c r="A51" s="117" t="s">
        <v>151</v>
      </c>
      <c r="B51" s="118"/>
      <c r="C51" s="118"/>
      <c r="D51" s="118"/>
      <c r="E51" s="118"/>
      <c r="F51" s="118"/>
      <c r="G51" s="119"/>
      <c r="H51" s="118"/>
      <c r="I51" s="118"/>
      <c r="J51" s="118"/>
      <c r="K51" s="118"/>
      <c r="L51" s="118"/>
      <c r="M51" s="118"/>
      <c r="N51" s="118"/>
      <c r="O51" s="118"/>
      <c r="P51" s="146"/>
      <c r="Q51" s="158"/>
      <c r="R51" s="148"/>
    </row>
    <row r="52" s="98" customFormat="1" ht="21.75" customHeight="1" spans="1:15">
      <c r="A52" s="120"/>
      <c r="B52" s="120"/>
      <c r="C52" s="120"/>
      <c r="D52" s="120"/>
      <c r="E52" s="120"/>
      <c r="F52" s="120"/>
      <c r="G52" s="121"/>
      <c r="H52" s="120"/>
      <c r="I52" s="120"/>
      <c r="J52" s="120"/>
      <c r="K52" s="120"/>
      <c r="L52" s="120"/>
      <c r="M52" s="120"/>
      <c r="N52" s="120"/>
      <c r="O52" s="120"/>
    </row>
  </sheetData>
  <mergeCells count="182">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E43:F43"/>
    <mergeCell ref="G43:I43"/>
    <mergeCell ref="O43:P43"/>
    <mergeCell ref="E44:F44"/>
    <mergeCell ref="G44:I44"/>
    <mergeCell ref="O44:P44"/>
    <mergeCell ref="E45:F45"/>
    <mergeCell ref="G45:I45"/>
    <mergeCell ref="O45:P45"/>
    <mergeCell ref="E46:F46"/>
    <mergeCell ref="G46:I46"/>
    <mergeCell ref="O46:P46"/>
    <mergeCell ref="E47:F47"/>
    <mergeCell ref="G47:I47"/>
    <mergeCell ref="O47:P47"/>
    <mergeCell ref="E48:F48"/>
    <mergeCell ref="G48:I48"/>
    <mergeCell ref="O48:P48"/>
    <mergeCell ref="E49:F49"/>
    <mergeCell ref="G49:I49"/>
    <mergeCell ref="O49:P49"/>
    <mergeCell ref="A50:J50"/>
    <mergeCell ref="O50:P50"/>
    <mergeCell ref="A51:P51"/>
    <mergeCell ref="A52:O52"/>
    <mergeCell ref="A17:A26"/>
    <mergeCell ref="A27:A43"/>
    <mergeCell ref="A44:A49"/>
    <mergeCell ref="J15:J16"/>
    <mergeCell ref="K15:K16"/>
    <mergeCell ref="L15:L16"/>
    <mergeCell ref="M15:M16"/>
    <mergeCell ref="N15:N16"/>
    <mergeCell ref="P6:P7"/>
    <mergeCell ref="P9:P11"/>
    <mergeCell ref="A5:B11"/>
    <mergeCell ref="G15:I16"/>
    <mergeCell ref="O15:P16"/>
    <mergeCell ref="B17:D20"/>
    <mergeCell ref="B21:D22"/>
    <mergeCell ref="B27:D33"/>
    <mergeCell ref="B44:D45"/>
    <mergeCell ref="B46:D47"/>
    <mergeCell ref="B48:D49"/>
    <mergeCell ref="B34:D38"/>
    <mergeCell ref="B39:D41"/>
    <mergeCell ref="B42:D43"/>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9"/>
  <sheetViews>
    <sheetView tabSelected="1" workbookViewId="0">
      <selection activeCell="F33" sqref="F33"/>
    </sheetView>
  </sheetViews>
  <sheetFormatPr defaultColWidth="9" defaultRowHeight="13.5"/>
  <cols>
    <col min="1" max="1" width="8.10833333333333" style="79" customWidth="1"/>
    <col min="2" max="2" width="31.1083333333333" style="80" customWidth="1"/>
    <col min="3" max="3" width="28.225" style="79" customWidth="1"/>
    <col min="4" max="4" width="12.6666666666667" style="79" customWidth="1"/>
    <col min="5" max="6" width="13.225" style="79" customWidth="1"/>
    <col min="7" max="10" width="12.6666666666667" style="79" customWidth="1"/>
    <col min="11" max="11" width="9.89166666666667" style="81" customWidth="1"/>
    <col min="12" max="12" width="13.8916666666667" style="79" customWidth="1"/>
    <col min="13" max="16384" width="9" style="79"/>
  </cols>
  <sheetData>
    <row r="1" ht="69" customHeight="1" spans="1:11">
      <c r="A1" s="82" t="s">
        <v>152</v>
      </c>
      <c r="B1" s="83"/>
      <c r="C1" s="84"/>
      <c r="D1" s="84"/>
      <c r="E1" s="84"/>
      <c r="F1" s="84"/>
      <c r="G1" s="84"/>
      <c r="H1" s="84"/>
      <c r="I1" s="84"/>
      <c r="J1" s="84"/>
      <c r="K1" s="84"/>
    </row>
    <row r="2" s="77" customFormat="1" ht="30" customHeight="1" spans="1:11">
      <c r="A2" s="85" t="s">
        <v>153</v>
      </c>
      <c r="B2" s="86" t="s">
        <v>154</v>
      </c>
      <c r="C2" s="87" t="s">
        <v>155</v>
      </c>
      <c r="D2" s="88" t="s">
        <v>156</v>
      </c>
      <c r="E2" s="88"/>
      <c r="F2" s="88"/>
      <c r="G2" s="88"/>
      <c r="H2" s="88"/>
      <c r="I2" s="88"/>
      <c r="J2" s="85" t="s">
        <v>157</v>
      </c>
      <c r="K2" s="85" t="s">
        <v>158</v>
      </c>
    </row>
    <row r="3" s="77" customFormat="1" ht="30" customHeight="1" spans="1:11">
      <c r="A3" s="89"/>
      <c r="B3" s="86"/>
      <c r="C3" s="87"/>
      <c r="D3" s="88" t="s">
        <v>159</v>
      </c>
      <c r="E3" s="88"/>
      <c r="F3" s="88"/>
      <c r="G3" s="88"/>
      <c r="H3" s="88" t="s">
        <v>160</v>
      </c>
      <c r="I3" s="88" t="s">
        <v>161</v>
      </c>
      <c r="J3" s="89"/>
      <c r="K3" s="89"/>
    </row>
    <row r="4" s="77" customFormat="1" ht="36" customHeight="1" spans="1:11">
      <c r="A4" s="90"/>
      <c r="B4" s="86"/>
      <c r="C4" s="87"/>
      <c r="D4" s="87" t="s">
        <v>162</v>
      </c>
      <c r="E4" s="88" t="s">
        <v>163</v>
      </c>
      <c r="F4" s="88" t="s">
        <v>164</v>
      </c>
      <c r="G4" s="88" t="s">
        <v>165</v>
      </c>
      <c r="H4" s="88"/>
      <c r="I4" s="87"/>
      <c r="J4" s="90"/>
      <c r="K4" s="89"/>
    </row>
    <row r="5" ht="30" customHeight="1" spans="1:15">
      <c r="A5" s="27">
        <v>1</v>
      </c>
      <c r="B5" s="91" t="s">
        <v>9</v>
      </c>
      <c r="C5" s="30" t="s">
        <v>36</v>
      </c>
      <c r="D5" s="27">
        <v>620.75</v>
      </c>
      <c r="E5" s="30">
        <v>619.08</v>
      </c>
      <c r="F5" s="30">
        <v>1.67</v>
      </c>
      <c r="G5" s="34">
        <v>0</v>
      </c>
      <c r="H5" s="30">
        <v>620.75</v>
      </c>
      <c r="I5" s="96">
        <f>H5/D5</f>
        <v>1</v>
      </c>
      <c r="J5" s="30">
        <v>99.76</v>
      </c>
      <c r="K5" s="30" t="s">
        <v>166</v>
      </c>
      <c r="L5" s="77"/>
      <c r="M5" s="77"/>
      <c r="N5" s="77"/>
      <c r="O5" s="77"/>
    </row>
    <row r="6" ht="30" customHeight="1" spans="1:12">
      <c r="A6" s="27">
        <v>2</v>
      </c>
      <c r="B6" s="92" t="s">
        <v>10</v>
      </c>
      <c r="C6" s="30" t="s">
        <v>36</v>
      </c>
      <c r="D6" s="30">
        <v>1018.4</v>
      </c>
      <c r="E6" s="30">
        <v>989.75</v>
      </c>
      <c r="F6" s="30">
        <v>28.65</v>
      </c>
      <c r="G6" s="34">
        <v>0</v>
      </c>
      <c r="H6" s="30">
        <v>1004.73</v>
      </c>
      <c r="I6" s="96">
        <f>H6/D6</f>
        <v>0.986576983503535</v>
      </c>
      <c r="J6" s="30">
        <v>99.9</v>
      </c>
      <c r="K6" s="30" t="s">
        <v>166</v>
      </c>
      <c r="L6" s="77"/>
    </row>
    <row r="7" ht="25" customHeight="1" spans="1:12">
      <c r="A7" s="27">
        <v>3</v>
      </c>
      <c r="B7" s="92" t="s">
        <v>11</v>
      </c>
      <c r="C7" s="30" t="s">
        <v>36</v>
      </c>
      <c r="D7" s="93">
        <v>1759.463</v>
      </c>
      <c r="E7" s="30">
        <v>791.58</v>
      </c>
      <c r="F7" s="34">
        <v>967.883</v>
      </c>
      <c r="G7" s="34">
        <v>0</v>
      </c>
      <c r="H7" s="93">
        <v>1259.463</v>
      </c>
      <c r="I7" s="96">
        <f>H7/D7</f>
        <v>0.715822384443435</v>
      </c>
      <c r="J7" s="30">
        <v>63.89</v>
      </c>
      <c r="K7" s="30" t="s">
        <v>167</v>
      </c>
      <c r="L7" s="77"/>
    </row>
    <row r="8" customFormat="1" ht="33" customHeight="1" spans="1:12">
      <c r="A8" s="27">
        <v>4</v>
      </c>
      <c r="B8" s="92" t="s">
        <v>12</v>
      </c>
      <c r="C8" s="30" t="s">
        <v>36</v>
      </c>
      <c r="D8" s="30">
        <v>261.61</v>
      </c>
      <c r="E8" s="30">
        <v>245</v>
      </c>
      <c r="F8" s="34">
        <v>16.61</v>
      </c>
      <c r="G8" s="34">
        <v>0</v>
      </c>
      <c r="H8" s="30">
        <v>261.6</v>
      </c>
      <c r="I8" s="96">
        <v>0.9999</v>
      </c>
      <c r="J8" s="30">
        <v>99.99</v>
      </c>
      <c r="K8" s="30" t="s">
        <v>166</v>
      </c>
      <c r="L8" s="77"/>
    </row>
    <row r="9" customFormat="1" ht="25" customHeight="1" spans="1:12">
      <c r="A9" s="27">
        <v>5</v>
      </c>
      <c r="B9" s="92" t="s">
        <v>13</v>
      </c>
      <c r="C9" s="30" t="s">
        <v>36</v>
      </c>
      <c r="D9" s="30">
        <v>33435.48</v>
      </c>
      <c r="E9" s="30">
        <v>29834</v>
      </c>
      <c r="F9" s="34">
        <v>3601.48</v>
      </c>
      <c r="G9" s="34">
        <v>0</v>
      </c>
      <c r="H9" s="30">
        <v>33284.9</v>
      </c>
      <c r="I9" s="96">
        <f>H9/D9</f>
        <v>0.995496400829299</v>
      </c>
      <c r="J9" s="30">
        <v>99.95</v>
      </c>
      <c r="K9" s="30" t="s">
        <v>166</v>
      </c>
      <c r="L9" s="77"/>
    </row>
    <row r="10" customFormat="1" ht="25" customHeight="1" spans="1:12">
      <c r="A10" s="27">
        <v>6</v>
      </c>
      <c r="B10" s="92" t="s">
        <v>14</v>
      </c>
      <c r="C10" s="30" t="s">
        <v>36</v>
      </c>
      <c r="D10" s="30">
        <v>1964</v>
      </c>
      <c r="E10" s="30">
        <v>1964</v>
      </c>
      <c r="F10" s="34">
        <v>0</v>
      </c>
      <c r="G10" s="34">
        <v>0</v>
      </c>
      <c r="H10" s="30">
        <v>1964</v>
      </c>
      <c r="I10" s="96">
        <v>1</v>
      </c>
      <c r="J10" s="30">
        <v>100</v>
      </c>
      <c r="K10" s="30" t="s">
        <v>166</v>
      </c>
      <c r="L10" s="77"/>
    </row>
    <row r="11" customFormat="1" ht="25" customHeight="1" spans="1:12">
      <c r="A11" s="27">
        <v>7</v>
      </c>
      <c r="B11" s="92" t="s">
        <v>15</v>
      </c>
      <c r="C11" s="30" t="s">
        <v>36</v>
      </c>
      <c r="D11" s="30">
        <v>700</v>
      </c>
      <c r="E11" s="30">
        <v>200</v>
      </c>
      <c r="F11" s="34">
        <v>500</v>
      </c>
      <c r="G11" s="34">
        <v>0</v>
      </c>
      <c r="H11" s="30">
        <v>200</v>
      </c>
      <c r="I11" s="96">
        <f t="shared" ref="I11:I16" si="0">H11/D11</f>
        <v>0.285714285714286</v>
      </c>
      <c r="J11" s="30">
        <v>100</v>
      </c>
      <c r="K11" s="30" t="s">
        <v>166</v>
      </c>
      <c r="L11" s="77"/>
    </row>
    <row r="12" customFormat="1" ht="25" customHeight="1" spans="1:12">
      <c r="A12" s="27">
        <v>8</v>
      </c>
      <c r="B12" s="92" t="s">
        <v>16</v>
      </c>
      <c r="C12" s="30" t="s">
        <v>36</v>
      </c>
      <c r="D12" s="30">
        <v>3256.31</v>
      </c>
      <c r="E12" s="30">
        <v>3256.31</v>
      </c>
      <c r="F12" s="34">
        <v>0</v>
      </c>
      <c r="G12" s="34">
        <v>0</v>
      </c>
      <c r="H12" s="30">
        <v>3256.31</v>
      </c>
      <c r="I12" s="96">
        <f t="shared" si="0"/>
        <v>1</v>
      </c>
      <c r="J12" s="30">
        <v>100</v>
      </c>
      <c r="K12" s="30" t="s">
        <v>166</v>
      </c>
      <c r="L12" s="77"/>
    </row>
    <row r="13" ht="25" customHeight="1" spans="1:12">
      <c r="A13" s="27">
        <v>9</v>
      </c>
      <c r="B13" s="92" t="s">
        <v>17</v>
      </c>
      <c r="C13" s="30" t="s">
        <v>36</v>
      </c>
      <c r="D13" s="30">
        <v>167</v>
      </c>
      <c r="E13" s="30">
        <v>167</v>
      </c>
      <c r="F13" s="34">
        <v>0</v>
      </c>
      <c r="G13" s="34">
        <v>0</v>
      </c>
      <c r="H13" s="30">
        <v>167</v>
      </c>
      <c r="I13" s="96">
        <f t="shared" si="0"/>
        <v>1</v>
      </c>
      <c r="J13" s="30">
        <v>100</v>
      </c>
      <c r="K13" s="30" t="s">
        <v>166</v>
      </c>
      <c r="L13" s="77"/>
    </row>
    <row r="14" ht="25" customHeight="1" spans="1:12">
      <c r="A14" s="27">
        <v>10</v>
      </c>
      <c r="B14" s="92" t="s">
        <v>18</v>
      </c>
      <c r="C14" s="30" t="s">
        <v>36</v>
      </c>
      <c r="D14" s="94">
        <v>565</v>
      </c>
      <c r="E14" s="30">
        <v>0</v>
      </c>
      <c r="F14" s="34">
        <v>565</v>
      </c>
      <c r="G14" s="34">
        <v>0</v>
      </c>
      <c r="H14" s="30">
        <v>565</v>
      </c>
      <c r="I14" s="96">
        <f t="shared" si="0"/>
        <v>1</v>
      </c>
      <c r="J14" s="30">
        <v>100</v>
      </c>
      <c r="K14" s="30" t="s">
        <v>166</v>
      </c>
      <c r="L14" s="77"/>
    </row>
    <row r="15" ht="36" customHeight="1" spans="1:12">
      <c r="A15" s="27">
        <v>11</v>
      </c>
      <c r="B15" s="92" t="s">
        <v>19</v>
      </c>
      <c r="C15" s="30" t="s">
        <v>36</v>
      </c>
      <c r="D15" s="30">
        <v>525.9</v>
      </c>
      <c r="E15" s="30">
        <v>0</v>
      </c>
      <c r="F15" s="34">
        <v>525.9</v>
      </c>
      <c r="G15" s="30">
        <v>0</v>
      </c>
      <c r="H15" s="30">
        <v>525.9</v>
      </c>
      <c r="I15" s="96">
        <f t="shared" si="0"/>
        <v>1</v>
      </c>
      <c r="J15" s="30">
        <v>100</v>
      </c>
      <c r="K15" s="30" t="s">
        <v>166</v>
      </c>
      <c r="L15" s="77"/>
    </row>
    <row r="16" s="78" customFormat="1" ht="45" customHeight="1" spans="1:12">
      <c r="A16" s="27">
        <v>12</v>
      </c>
      <c r="B16" s="92" t="s">
        <v>20</v>
      </c>
      <c r="C16" s="30" t="s">
        <v>36</v>
      </c>
      <c r="D16" s="30">
        <v>626</v>
      </c>
      <c r="E16" s="30">
        <v>626</v>
      </c>
      <c r="F16" s="30">
        <v>0</v>
      </c>
      <c r="G16" s="30">
        <v>0</v>
      </c>
      <c r="H16" s="30">
        <v>0</v>
      </c>
      <c r="I16" s="96">
        <f t="shared" ref="I16:I22" si="1">H16/D16</f>
        <v>0</v>
      </c>
      <c r="J16" s="30">
        <v>0</v>
      </c>
      <c r="K16" s="30" t="s">
        <v>167</v>
      </c>
      <c r="L16" s="77"/>
    </row>
    <row r="17" customFormat="1" ht="45" customHeight="1" spans="1:12">
      <c r="A17" s="27">
        <v>13</v>
      </c>
      <c r="B17" s="92" t="s">
        <v>21</v>
      </c>
      <c r="C17" s="30" t="s">
        <v>36</v>
      </c>
      <c r="D17" s="30">
        <v>2362</v>
      </c>
      <c r="E17" s="30">
        <v>2362</v>
      </c>
      <c r="F17" s="34">
        <v>0</v>
      </c>
      <c r="G17" s="34">
        <v>0</v>
      </c>
      <c r="H17" s="30">
        <v>0</v>
      </c>
      <c r="I17" s="96">
        <f t="shared" si="1"/>
        <v>0</v>
      </c>
      <c r="J17" s="30">
        <v>0</v>
      </c>
      <c r="K17" s="30" t="s">
        <v>167</v>
      </c>
      <c r="L17" s="77"/>
    </row>
    <row r="18" customFormat="1" ht="45" customHeight="1" spans="1:12">
      <c r="A18" s="27">
        <v>14</v>
      </c>
      <c r="B18" s="92" t="s">
        <v>22</v>
      </c>
      <c r="C18" s="30" t="s">
        <v>36</v>
      </c>
      <c r="D18" s="30">
        <v>1065</v>
      </c>
      <c r="E18" s="30">
        <v>1065</v>
      </c>
      <c r="F18" s="34">
        <v>0</v>
      </c>
      <c r="G18" s="34">
        <v>0</v>
      </c>
      <c r="H18" s="30">
        <v>0</v>
      </c>
      <c r="I18" s="96">
        <f t="shared" si="1"/>
        <v>0</v>
      </c>
      <c r="J18" s="30">
        <v>0</v>
      </c>
      <c r="K18" s="30" t="s">
        <v>167</v>
      </c>
      <c r="L18" s="77"/>
    </row>
    <row r="19" customFormat="1" ht="31" customHeight="1" spans="1:12">
      <c r="A19" s="27">
        <v>15</v>
      </c>
      <c r="B19" s="92" t="s">
        <v>23</v>
      </c>
      <c r="C19" s="30" t="s">
        <v>36</v>
      </c>
      <c r="D19" s="30">
        <v>24128</v>
      </c>
      <c r="E19" s="30">
        <v>24128</v>
      </c>
      <c r="F19" s="34"/>
      <c r="G19" s="34"/>
      <c r="H19" s="30">
        <v>20030.44</v>
      </c>
      <c r="I19" s="96">
        <f t="shared" si="1"/>
        <v>0.830174071618037</v>
      </c>
      <c r="J19" s="30">
        <v>88.3</v>
      </c>
      <c r="K19" s="30" t="s">
        <v>168</v>
      </c>
      <c r="L19" s="77"/>
    </row>
    <row r="20" customFormat="1" ht="45" customHeight="1" spans="1:12">
      <c r="A20" s="27">
        <v>16</v>
      </c>
      <c r="B20" s="92" t="s">
        <v>24</v>
      </c>
      <c r="C20" s="30" t="s">
        <v>36</v>
      </c>
      <c r="D20" s="30">
        <v>12126</v>
      </c>
      <c r="E20" s="30">
        <v>12126</v>
      </c>
      <c r="F20" s="34">
        <v>0</v>
      </c>
      <c r="G20" s="34">
        <v>0</v>
      </c>
      <c r="H20" s="30">
        <v>10594.69</v>
      </c>
      <c r="I20" s="96">
        <f t="shared" si="1"/>
        <v>0.87371680686129</v>
      </c>
      <c r="J20" s="30">
        <v>92.73</v>
      </c>
      <c r="K20" s="30" t="s">
        <v>166</v>
      </c>
      <c r="L20" s="77"/>
    </row>
    <row r="21" customFormat="1" ht="33" customHeight="1" spans="1:12">
      <c r="A21" s="27">
        <v>17</v>
      </c>
      <c r="B21" s="92" t="s">
        <v>25</v>
      </c>
      <c r="C21" s="30" t="s">
        <v>36</v>
      </c>
      <c r="D21" s="30">
        <v>27656</v>
      </c>
      <c r="E21" s="30">
        <v>27656</v>
      </c>
      <c r="F21" s="34">
        <v>0</v>
      </c>
      <c r="G21" s="34">
        <v>0</v>
      </c>
      <c r="H21" s="30">
        <v>27656</v>
      </c>
      <c r="I21" s="96">
        <f t="shared" si="1"/>
        <v>1</v>
      </c>
      <c r="J21" s="30">
        <v>100</v>
      </c>
      <c r="K21" s="30" t="s">
        <v>166</v>
      </c>
      <c r="L21" s="77"/>
    </row>
    <row r="22" ht="33" customHeight="1" spans="1:12">
      <c r="A22" s="27">
        <v>18</v>
      </c>
      <c r="B22" s="92" t="s">
        <v>26</v>
      </c>
      <c r="C22" s="30" t="s">
        <v>36</v>
      </c>
      <c r="D22" s="30">
        <v>31320</v>
      </c>
      <c r="E22" s="30">
        <v>31320</v>
      </c>
      <c r="F22" s="34"/>
      <c r="G22" s="34"/>
      <c r="H22" s="30">
        <v>31320</v>
      </c>
      <c r="I22" s="96">
        <f t="shared" si="1"/>
        <v>1</v>
      </c>
      <c r="J22" s="10">
        <v>100</v>
      </c>
      <c r="K22" s="30" t="s">
        <v>166</v>
      </c>
      <c r="L22" s="77"/>
    </row>
    <row r="23" ht="33" customHeight="1" spans="1:12">
      <c r="A23" s="27">
        <v>19</v>
      </c>
      <c r="B23" s="92" t="s">
        <v>27</v>
      </c>
      <c r="C23" s="30" t="s">
        <v>36</v>
      </c>
      <c r="D23" s="30">
        <v>310</v>
      </c>
      <c r="E23" s="30">
        <v>180</v>
      </c>
      <c r="F23" s="34">
        <v>130</v>
      </c>
      <c r="G23" s="34">
        <v>0</v>
      </c>
      <c r="H23" s="30">
        <v>130</v>
      </c>
      <c r="I23" s="96">
        <f t="shared" ref="I23:I29" si="2">H23/D23</f>
        <v>0.419354838709677</v>
      </c>
      <c r="J23" s="10">
        <v>20.01</v>
      </c>
      <c r="K23" s="30" t="s">
        <v>167</v>
      </c>
      <c r="L23" s="77"/>
    </row>
    <row r="24" ht="25" customHeight="1" spans="1:12">
      <c r="A24" s="27">
        <v>20</v>
      </c>
      <c r="B24" s="92" t="s">
        <v>28</v>
      </c>
      <c r="C24" s="30" t="s">
        <v>36</v>
      </c>
      <c r="D24" s="30">
        <v>722.16</v>
      </c>
      <c r="E24" s="30">
        <v>692.02</v>
      </c>
      <c r="F24" s="34">
        <v>30.14</v>
      </c>
      <c r="G24" s="34"/>
      <c r="H24" s="30">
        <v>678.18</v>
      </c>
      <c r="I24" s="96">
        <f t="shared" si="2"/>
        <v>0.939099368560984</v>
      </c>
      <c r="J24" s="30">
        <v>99.49</v>
      </c>
      <c r="K24" s="30" t="s">
        <v>166</v>
      </c>
      <c r="L24" s="77"/>
    </row>
    <row r="25" ht="25" customHeight="1" spans="1:12">
      <c r="A25" s="27">
        <v>21</v>
      </c>
      <c r="B25" s="92" t="s">
        <v>29</v>
      </c>
      <c r="C25" s="30" t="s">
        <v>36</v>
      </c>
      <c r="D25" s="30">
        <v>1726.43</v>
      </c>
      <c r="E25" s="30"/>
      <c r="F25" s="30">
        <v>1726.43</v>
      </c>
      <c r="G25" s="34">
        <v>0</v>
      </c>
      <c r="H25" s="30">
        <v>1726.43</v>
      </c>
      <c r="I25" s="96">
        <f t="shared" si="2"/>
        <v>1</v>
      </c>
      <c r="J25" s="30">
        <v>100</v>
      </c>
      <c r="K25" s="30" t="s">
        <v>166</v>
      </c>
      <c r="L25" s="77"/>
    </row>
    <row r="26" s="78" customFormat="1" ht="30" customHeight="1" spans="1:12">
      <c r="A26" s="27">
        <v>22</v>
      </c>
      <c r="B26" s="92" t="s">
        <v>30</v>
      </c>
      <c r="C26" s="30" t="s">
        <v>36</v>
      </c>
      <c r="D26" s="95">
        <v>15</v>
      </c>
      <c r="E26" s="95">
        <v>15</v>
      </c>
      <c r="F26" s="34">
        <v>0</v>
      </c>
      <c r="G26" s="34">
        <v>0</v>
      </c>
      <c r="H26" s="95">
        <v>15</v>
      </c>
      <c r="I26" s="96">
        <f t="shared" si="2"/>
        <v>1</v>
      </c>
      <c r="J26" s="30">
        <v>94.8</v>
      </c>
      <c r="K26" s="30" t="s">
        <v>166</v>
      </c>
      <c r="L26" s="77"/>
    </row>
    <row r="27" s="78" customFormat="1" ht="30" customHeight="1" spans="1:12">
      <c r="A27" s="27">
        <v>23</v>
      </c>
      <c r="B27" s="92" t="s">
        <v>31</v>
      </c>
      <c r="C27" s="30" t="s">
        <v>36</v>
      </c>
      <c r="D27" s="95">
        <v>5</v>
      </c>
      <c r="E27" s="95">
        <v>5</v>
      </c>
      <c r="F27" s="34">
        <v>0</v>
      </c>
      <c r="G27" s="34">
        <v>0</v>
      </c>
      <c r="H27" s="95">
        <v>5</v>
      </c>
      <c r="I27" s="96">
        <f t="shared" si="2"/>
        <v>1</v>
      </c>
      <c r="J27" s="30">
        <v>73.44</v>
      </c>
      <c r="K27" s="30" t="s">
        <v>168</v>
      </c>
      <c r="L27" s="77"/>
    </row>
    <row r="28" s="78" customFormat="1" ht="30" customHeight="1" spans="1:11">
      <c r="A28" s="27">
        <v>24</v>
      </c>
      <c r="B28" s="92" t="s">
        <v>32</v>
      </c>
      <c r="C28" s="30" t="s">
        <v>36</v>
      </c>
      <c r="D28" s="95">
        <v>15</v>
      </c>
      <c r="E28" s="95">
        <v>0</v>
      </c>
      <c r="F28" s="34">
        <v>15</v>
      </c>
      <c r="G28" s="34">
        <v>0</v>
      </c>
      <c r="H28" s="95">
        <v>15</v>
      </c>
      <c r="I28" s="96">
        <f t="shared" si="2"/>
        <v>1</v>
      </c>
      <c r="J28" s="30"/>
      <c r="K28" s="30" t="s">
        <v>166</v>
      </c>
    </row>
    <row r="29" s="78" customFormat="1" ht="30" customHeight="1" spans="1:11">
      <c r="A29" s="87"/>
      <c r="B29" s="86" t="s">
        <v>169</v>
      </c>
      <c r="C29" s="30"/>
      <c r="D29" s="87">
        <f>D5+D6+D7+D8+D9+D11+D12+D13+D14+D15+D16+D17+D18+D19+D20+D21+D22+D23+D24+D25+D26+D27+D10+D28</f>
        <v>146350.503</v>
      </c>
      <c r="E29" s="87">
        <f>E5+E6+E7+E8+E9+E11+E12+E13+E14+E15+E16+E17+E18+E19+E20+E21+E22+E23+E24+E25+E26+E27+E10+E28</f>
        <v>138241.74</v>
      </c>
      <c r="F29" s="87">
        <f>F5+F6+F7+F8+F9+F11+F12+F13+F14+F15+F16+F17+F18+F19+F20+F21+F22+F23+F24+F25+F26+F27+F10+F28</f>
        <v>8108.763</v>
      </c>
      <c r="G29" s="87">
        <f>G5+G6+G7+G8+G9+G11+G12+G13+G14+G15+G16+G17+G18+G19+G20+G21+G22+G23+G24+G25+G26+G27+G10+G28</f>
        <v>0</v>
      </c>
      <c r="H29" s="87">
        <f>H5+H6+H7+H8+H9+H11+H12+H13+H14+H15+H16+H17+H18+H19+H20+H21+H22+H23+H24+H25+H26+H27+H10+H28</f>
        <v>135280.393</v>
      </c>
      <c r="I29" s="97">
        <f t="shared" si="2"/>
        <v>0.924358920720621</v>
      </c>
      <c r="J29" s="95" t="s">
        <v>48</v>
      </c>
      <c r="K29" s="95" t="s">
        <v>48</v>
      </c>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73"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8"/>
  <sheetViews>
    <sheetView workbookViewId="0">
      <selection activeCell="D17" sqref="D17:E18"/>
    </sheetView>
  </sheetViews>
  <sheetFormatPr defaultColWidth="8.90833333333333" defaultRowHeight="13.5"/>
  <cols>
    <col min="2" max="2" width="11.0916666666667" customWidth="1"/>
    <col min="3" max="3" width="12.9083333333333" customWidth="1"/>
    <col min="4" max="4" width="15.3583333333333" customWidth="1"/>
    <col min="5" max="5" width="11.358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3.4416666666667" customWidth="1"/>
    <col min="13" max="13" width="9.225" style="1" customWidth="1"/>
    <col min="14" max="14" width="16.9083333333333" customWidth="1"/>
  </cols>
  <sheetData>
    <row r="1" spans="1:14">
      <c r="A1" s="25" t="s">
        <v>170</v>
      </c>
      <c r="B1" s="25"/>
      <c r="C1" s="25"/>
      <c r="D1" s="25"/>
      <c r="E1" s="25"/>
      <c r="F1" s="25"/>
      <c r="G1" s="25"/>
      <c r="H1" s="25"/>
      <c r="I1" s="25"/>
      <c r="J1" s="25"/>
      <c r="K1" s="25"/>
      <c r="L1" s="25"/>
      <c r="M1" s="25"/>
      <c r="N1" s="25"/>
    </row>
    <row r="2" spans="1:14">
      <c r="A2" s="25"/>
      <c r="B2" s="25"/>
      <c r="C2" s="25"/>
      <c r="D2" s="25"/>
      <c r="E2" s="25"/>
      <c r="F2" s="25"/>
      <c r="G2" s="25"/>
      <c r="H2" s="25"/>
      <c r="I2" s="25"/>
      <c r="J2" s="25"/>
      <c r="K2" s="25"/>
      <c r="L2" s="25"/>
      <c r="M2" s="25"/>
      <c r="N2" s="25"/>
    </row>
    <row r="3" ht="24" customHeight="1" spans="1:14">
      <c r="A3" s="25"/>
      <c r="B3" s="25"/>
      <c r="C3" s="25"/>
      <c r="D3" s="25"/>
      <c r="E3" s="25"/>
      <c r="F3" s="25"/>
      <c r="G3" s="25"/>
      <c r="H3" s="25"/>
      <c r="I3" s="25"/>
      <c r="J3" s="25"/>
      <c r="K3" s="25"/>
      <c r="L3" s="25"/>
      <c r="M3" s="25"/>
      <c r="N3" s="25"/>
    </row>
    <row r="4" ht="25" customHeight="1" spans="1:14">
      <c r="A4" s="26" t="s">
        <v>34</v>
      </c>
      <c r="B4" s="26"/>
      <c r="C4" s="26"/>
      <c r="D4" s="26"/>
      <c r="E4" s="26"/>
      <c r="F4" s="26"/>
      <c r="G4" s="26"/>
      <c r="H4" s="26"/>
      <c r="I4" s="26"/>
      <c r="J4" s="26"/>
      <c r="K4" s="26"/>
      <c r="L4" s="26"/>
      <c r="M4" s="26"/>
      <c r="N4" s="26"/>
    </row>
    <row r="5" ht="25" customHeight="1" spans="1:14">
      <c r="A5" s="27" t="s">
        <v>154</v>
      </c>
      <c r="B5" s="27"/>
      <c r="C5" s="27" t="s">
        <v>9</v>
      </c>
      <c r="D5" s="27"/>
      <c r="E5" s="27"/>
      <c r="F5" s="27"/>
      <c r="G5" s="27"/>
      <c r="H5" s="27"/>
      <c r="I5" s="27"/>
      <c r="J5" s="27"/>
      <c r="K5" s="27"/>
      <c r="L5" s="27"/>
      <c r="M5" s="27"/>
      <c r="N5" s="27"/>
    </row>
    <row r="6" ht="25" customHeight="1" spans="1:14">
      <c r="A6" s="27" t="s">
        <v>155</v>
      </c>
      <c r="B6" s="27"/>
      <c r="C6" s="28" t="s">
        <v>36</v>
      </c>
      <c r="D6" s="28"/>
      <c r="E6" s="28"/>
      <c r="F6" s="28"/>
      <c r="G6" s="28"/>
      <c r="H6" s="28"/>
      <c r="I6" s="27" t="s">
        <v>171</v>
      </c>
      <c r="J6" s="27"/>
      <c r="K6" s="27" t="s">
        <v>36</v>
      </c>
      <c r="L6" s="27"/>
      <c r="M6" s="27"/>
      <c r="N6" s="27"/>
    </row>
    <row r="7" ht="25" customHeight="1" spans="1:14">
      <c r="A7" s="27"/>
      <c r="B7" s="27"/>
      <c r="C7" s="27"/>
      <c r="D7" s="27"/>
      <c r="E7" s="27" t="s">
        <v>37</v>
      </c>
      <c r="F7" s="27"/>
      <c r="G7" s="27" t="s">
        <v>38</v>
      </c>
      <c r="H7" s="27"/>
      <c r="I7" s="27" t="s">
        <v>39</v>
      </c>
      <c r="J7" s="27"/>
      <c r="K7" s="30" t="s">
        <v>64</v>
      </c>
      <c r="L7" s="27" t="s">
        <v>172</v>
      </c>
      <c r="M7" s="32" t="s">
        <v>41</v>
      </c>
      <c r="N7" s="37"/>
    </row>
    <row r="8" ht="25" customHeight="1" spans="1:14">
      <c r="A8" s="29" t="s">
        <v>156</v>
      </c>
      <c r="B8" s="29"/>
      <c r="C8" s="30" t="s">
        <v>173</v>
      </c>
      <c r="D8" s="27"/>
      <c r="E8" s="31">
        <v>620.75</v>
      </c>
      <c r="F8" s="27"/>
      <c r="G8" s="31">
        <v>620.75</v>
      </c>
      <c r="H8" s="27"/>
      <c r="I8" s="31">
        <v>620.75</v>
      </c>
      <c r="J8" s="27"/>
      <c r="K8" s="27">
        <v>10</v>
      </c>
      <c r="L8" s="38">
        <f t="shared" ref="L8:L10" si="0">I8/G8</f>
        <v>1</v>
      </c>
      <c r="M8" s="39">
        <v>10</v>
      </c>
      <c r="N8" s="40"/>
    </row>
    <row r="9" ht="25" customHeight="1" spans="1:14">
      <c r="A9" s="29" t="s">
        <v>156</v>
      </c>
      <c r="B9" s="29"/>
      <c r="C9" s="30" t="s">
        <v>174</v>
      </c>
      <c r="D9" s="27"/>
      <c r="E9" s="31">
        <v>619.08</v>
      </c>
      <c r="F9" s="27"/>
      <c r="G9" s="31">
        <v>619.08</v>
      </c>
      <c r="H9" s="27"/>
      <c r="I9" s="31">
        <v>619.08</v>
      </c>
      <c r="J9" s="27"/>
      <c r="K9" s="27" t="s">
        <v>48</v>
      </c>
      <c r="L9" s="38">
        <f t="shared" si="0"/>
        <v>1</v>
      </c>
      <c r="M9" s="39" t="s">
        <v>48</v>
      </c>
      <c r="N9" s="40"/>
    </row>
    <row r="10" ht="25" customHeight="1" spans="1:14">
      <c r="A10" s="29" t="s">
        <v>156</v>
      </c>
      <c r="B10" s="29"/>
      <c r="C10" s="30" t="s">
        <v>164</v>
      </c>
      <c r="D10" s="27"/>
      <c r="E10" s="31">
        <v>1.67</v>
      </c>
      <c r="F10" s="27"/>
      <c r="G10" s="31">
        <v>1.67</v>
      </c>
      <c r="H10" s="27"/>
      <c r="I10" s="31">
        <v>1.67</v>
      </c>
      <c r="J10" s="27"/>
      <c r="K10" s="27" t="s">
        <v>48</v>
      </c>
      <c r="L10" s="38">
        <f t="shared" si="0"/>
        <v>1</v>
      </c>
      <c r="M10" s="39" t="s">
        <v>48</v>
      </c>
      <c r="N10" s="40"/>
    </row>
    <row r="11" ht="25" customHeight="1" spans="1:14">
      <c r="A11" s="29" t="s">
        <v>156</v>
      </c>
      <c r="B11" s="29"/>
      <c r="C11" s="30" t="s">
        <v>165</v>
      </c>
      <c r="D11" s="27"/>
      <c r="E11" s="31">
        <v>0</v>
      </c>
      <c r="F11" s="27"/>
      <c r="G11" s="31">
        <v>0</v>
      </c>
      <c r="H11" s="27"/>
      <c r="I11" s="31">
        <v>0</v>
      </c>
      <c r="J11" s="27"/>
      <c r="K11" s="27" t="s">
        <v>48</v>
      </c>
      <c r="L11" s="38">
        <v>0</v>
      </c>
      <c r="M11" s="39" t="s">
        <v>48</v>
      </c>
      <c r="N11" s="40"/>
    </row>
    <row r="12" ht="25" customHeight="1" spans="1:14">
      <c r="A12" s="32"/>
      <c r="B12" s="33"/>
      <c r="C12" s="33"/>
      <c r="D12" s="33"/>
      <c r="E12" s="33"/>
      <c r="F12" s="33"/>
      <c r="G12" s="33"/>
      <c r="H12" s="33"/>
      <c r="I12" s="33"/>
      <c r="J12" s="33"/>
      <c r="K12" s="33"/>
      <c r="L12" s="33"/>
      <c r="M12" s="33"/>
      <c r="N12" s="37"/>
    </row>
    <row r="13" ht="25" customHeight="1" spans="1:14">
      <c r="A13" s="34" t="s">
        <v>42</v>
      </c>
      <c r="B13" s="29"/>
      <c r="C13" s="34" t="s">
        <v>175</v>
      </c>
      <c r="D13" s="29"/>
      <c r="E13" s="29"/>
      <c r="F13" s="29"/>
      <c r="G13" s="29"/>
      <c r="H13" s="29"/>
      <c r="I13" s="29"/>
      <c r="J13" s="29"/>
      <c r="K13" s="29"/>
      <c r="L13" s="29"/>
      <c r="M13" s="29"/>
      <c r="N13" s="29"/>
    </row>
    <row r="14" ht="25" customHeight="1" spans="1:14">
      <c r="A14" s="27" t="s">
        <v>176</v>
      </c>
      <c r="B14" s="27"/>
      <c r="C14" s="27" t="s">
        <v>56</v>
      </c>
      <c r="D14" s="27"/>
      <c r="E14" s="27"/>
      <c r="F14" s="27"/>
      <c r="G14" s="27"/>
      <c r="H14" s="27"/>
      <c r="I14" s="27" t="s">
        <v>58</v>
      </c>
      <c r="J14" s="27"/>
      <c r="K14" s="27"/>
      <c r="L14" s="27"/>
      <c r="M14" s="27"/>
      <c r="N14" s="27"/>
    </row>
    <row r="15" ht="64" customHeight="1" spans="1:14">
      <c r="A15" s="27"/>
      <c r="B15" s="27"/>
      <c r="C15" s="35" t="s">
        <v>177</v>
      </c>
      <c r="D15" s="35"/>
      <c r="E15" s="35"/>
      <c r="F15" s="35"/>
      <c r="G15" s="35"/>
      <c r="H15" s="35"/>
      <c r="I15" s="35" t="s">
        <v>178</v>
      </c>
      <c r="J15" s="35"/>
      <c r="K15" s="35"/>
      <c r="L15" s="35"/>
      <c r="M15" s="35"/>
      <c r="N15" s="35"/>
    </row>
    <row r="16" ht="25" customHeight="1" spans="1:14">
      <c r="A16" s="27"/>
      <c r="B16" s="27" t="s">
        <v>66</v>
      </c>
      <c r="C16" s="27"/>
      <c r="D16" s="27" t="s">
        <v>67</v>
      </c>
      <c r="E16" s="27"/>
      <c r="F16" s="27" t="s">
        <v>68</v>
      </c>
      <c r="G16" s="27"/>
      <c r="H16" s="27" t="s">
        <v>179</v>
      </c>
      <c r="I16" s="27" t="s">
        <v>62</v>
      </c>
      <c r="J16" s="27" t="s">
        <v>64</v>
      </c>
      <c r="K16" s="30" t="s">
        <v>63</v>
      </c>
      <c r="L16" s="30" t="s">
        <v>65</v>
      </c>
      <c r="M16" s="29" t="s">
        <v>41</v>
      </c>
      <c r="N16" s="34" t="s">
        <v>42</v>
      </c>
    </row>
    <row r="17" ht="25" customHeight="1" spans="1:14">
      <c r="A17" s="36" t="s">
        <v>180</v>
      </c>
      <c r="B17" s="29" t="s">
        <v>181</v>
      </c>
      <c r="C17" s="29"/>
      <c r="D17" s="66" t="s">
        <v>182</v>
      </c>
      <c r="E17" s="67"/>
      <c r="F17" s="29" t="s">
        <v>183</v>
      </c>
      <c r="G17" s="29"/>
      <c r="H17" s="29" t="s">
        <v>72</v>
      </c>
      <c r="I17" s="29" t="s">
        <v>76</v>
      </c>
      <c r="J17" s="34">
        <v>7</v>
      </c>
      <c r="K17" s="34" t="s">
        <v>184</v>
      </c>
      <c r="L17" s="60">
        <v>1</v>
      </c>
      <c r="M17" s="34">
        <v>7</v>
      </c>
      <c r="N17" s="34" t="s">
        <v>185</v>
      </c>
    </row>
    <row r="18" ht="25" customHeight="1" spans="1:14">
      <c r="A18" s="36"/>
      <c r="B18" s="29"/>
      <c r="C18" s="29"/>
      <c r="D18" s="68"/>
      <c r="E18" s="69"/>
      <c r="F18" s="29" t="s">
        <v>186</v>
      </c>
      <c r="G18" s="29"/>
      <c r="H18" s="29" t="s">
        <v>187</v>
      </c>
      <c r="I18" s="29" t="s">
        <v>188</v>
      </c>
      <c r="J18" s="34">
        <v>7</v>
      </c>
      <c r="K18" s="34"/>
      <c r="L18" s="60">
        <v>1</v>
      </c>
      <c r="M18" s="34">
        <v>7</v>
      </c>
      <c r="N18" s="34" t="s">
        <v>185</v>
      </c>
    </row>
    <row r="19" ht="25" customHeight="1" spans="1:14">
      <c r="A19" s="36" t="s">
        <v>180</v>
      </c>
      <c r="B19" s="29" t="s">
        <v>189</v>
      </c>
      <c r="C19" s="29"/>
      <c r="D19" s="29" t="s">
        <v>190</v>
      </c>
      <c r="E19" s="29"/>
      <c r="F19" s="29" t="s">
        <v>191</v>
      </c>
      <c r="G19" s="29"/>
      <c r="H19" s="29" t="s">
        <v>192</v>
      </c>
      <c r="I19" s="29">
        <v>1</v>
      </c>
      <c r="J19" s="34">
        <v>2.1</v>
      </c>
      <c r="K19" s="34" t="s">
        <v>193</v>
      </c>
      <c r="L19" s="60">
        <v>1</v>
      </c>
      <c r="M19" s="34">
        <v>2.1</v>
      </c>
      <c r="N19" s="34" t="s">
        <v>185</v>
      </c>
    </row>
    <row r="20" ht="25" customHeight="1" spans="1:14">
      <c r="A20" s="36" t="s">
        <v>180</v>
      </c>
      <c r="B20" s="29" t="s">
        <v>189</v>
      </c>
      <c r="C20" s="29"/>
      <c r="D20" s="29" t="s">
        <v>190</v>
      </c>
      <c r="E20" s="29"/>
      <c r="F20" s="29" t="s">
        <v>194</v>
      </c>
      <c r="G20" s="29"/>
      <c r="H20" s="29" t="s">
        <v>195</v>
      </c>
      <c r="I20" s="29">
        <v>7</v>
      </c>
      <c r="J20" s="34">
        <v>2.1</v>
      </c>
      <c r="K20" s="34" t="s">
        <v>193</v>
      </c>
      <c r="L20" s="60">
        <v>1</v>
      </c>
      <c r="M20" s="34">
        <v>2.1</v>
      </c>
      <c r="N20" s="34" t="s">
        <v>185</v>
      </c>
    </row>
    <row r="21" ht="25" customHeight="1" spans="1:14">
      <c r="A21" s="36" t="s">
        <v>180</v>
      </c>
      <c r="B21" s="29" t="s">
        <v>189</v>
      </c>
      <c r="C21" s="29"/>
      <c r="D21" s="29" t="s">
        <v>190</v>
      </c>
      <c r="E21" s="29"/>
      <c r="F21" s="29" t="s">
        <v>196</v>
      </c>
      <c r="G21" s="29"/>
      <c r="H21" s="29" t="s">
        <v>76</v>
      </c>
      <c r="I21" s="29" t="s">
        <v>76</v>
      </c>
      <c r="J21" s="34">
        <v>2.1</v>
      </c>
      <c r="K21" s="34" t="s">
        <v>73</v>
      </c>
      <c r="L21" s="60">
        <v>1</v>
      </c>
      <c r="M21" s="34">
        <v>2.1</v>
      </c>
      <c r="N21" s="34" t="s">
        <v>185</v>
      </c>
    </row>
    <row r="22" ht="25" customHeight="1" spans="1:14">
      <c r="A22" s="36" t="s">
        <v>180</v>
      </c>
      <c r="B22" s="29" t="s">
        <v>189</v>
      </c>
      <c r="C22" s="29"/>
      <c r="D22" s="29" t="s">
        <v>190</v>
      </c>
      <c r="E22" s="29"/>
      <c r="F22" s="29" t="s">
        <v>197</v>
      </c>
      <c r="G22" s="29"/>
      <c r="H22" s="29" t="s">
        <v>198</v>
      </c>
      <c r="I22" s="29">
        <v>8</v>
      </c>
      <c r="J22" s="34">
        <v>2.1</v>
      </c>
      <c r="K22" s="34" t="s">
        <v>199</v>
      </c>
      <c r="L22" s="60">
        <v>1</v>
      </c>
      <c r="M22" s="34">
        <v>2.1</v>
      </c>
      <c r="N22" s="34" t="s">
        <v>185</v>
      </c>
    </row>
    <row r="23" ht="25" customHeight="1" spans="1:14">
      <c r="A23" s="36"/>
      <c r="B23" s="29"/>
      <c r="C23" s="29"/>
      <c r="D23" s="29"/>
      <c r="E23" s="29"/>
      <c r="F23" s="29" t="s">
        <v>105</v>
      </c>
      <c r="G23" s="29"/>
      <c r="H23" s="29" t="s">
        <v>106</v>
      </c>
      <c r="I23" s="29">
        <v>346</v>
      </c>
      <c r="J23" s="34">
        <v>2.1</v>
      </c>
      <c r="K23" s="76" t="s">
        <v>200</v>
      </c>
      <c r="L23" s="60">
        <v>1</v>
      </c>
      <c r="M23" s="34">
        <v>2.1</v>
      </c>
      <c r="N23" s="34" t="s">
        <v>185</v>
      </c>
    </row>
    <row r="24" ht="25" customHeight="1" spans="1:14">
      <c r="A24" s="36"/>
      <c r="B24" s="29"/>
      <c r="C24" s="29"/>
      <c r="D24" s="29"/>
      <c r="E24" s="29"/>
      <c r="F24" s="29" t="s">
        <v>201</v>
      </c>
      <c r="G24" s="29"/>
      <c r="H24" s="29" t="s">
        <v>202</v>
      </c>
      <c r="I24" s="29">
        <v>1500</v>
      </c>
      <c r="J24" s="34">
        <v>2.2</v>
      </c>
      <c r="K24" s="34" t="s">
        <v>101</v>
      </c>
      <c r="L24" s="60">
        <v>1</v>
      </c>
      <c r="M24" s="34">
        <v>2.2</v>
      </c>
      <c r="N24" s="34" t="s">
        <v>185</v>
      </c>
    </row>
    <row r="25" ht="25" customHeight="1" spans="1:14">
      <c r="A25" s="36" t="s">
        <v>180</v>
      </c>
      <c r="B25" s="29" t="s">
        <v>189</v>
      </c>
      <c r="C25" s="29"/>
      <c r="D25" s="29" t="s">
        <v>190</v>
      </c>
      <c r="E25" s="29"/>
      <c r="F25" s="29" t="s">
        <v>203</v>
      </c>
      <c r="G25" s="29"/>
      <c r="H25" s="29" t="s">
        <v>204</v>
      </c>
      <c r="I25" s="29">
        <v>376</v>
      </c>
      <c r="J25" s="34">
        <v>2.1</v>
      </c>
      <c r="K25" s="34" t="s">
        <v>101</v>
      </c>
      <c r="L25" s="60">
        <v>1</v>
      </c>
      <c r="M25" s="34">
        <v>2.1</v>
      </c>
      <c r="N25" s="34" t="s">
        <v>185</v>
      </c>
    </row>
    <row r="26" ht="25" customHeight="1" spans="1:14">
      <c r="A26" s="36" t="s">
        <v>180</v>
      </c>
      <c r="B26" s="29" t="s">
        <v>189</v>
      </c>
      <c r="C26" s="29"/>
      <c r="D26" s="29" t="s">
        <v>190</v>
      </c>
      <c r="E26" s="29"/>
      <c r="F26" s="29" t="s">
        <v>205</v>
      </c>
      <c r="G26" s="29"/>
      <c r="H26" s="29" t="s">
        <v>206</v>
      </c>
      <c r="I26" s="29">
        <v>2</v>
      </c>
      <c r="J26" s="34">
        <v>2.1</v>
      </c>
      <c r="K26" s="34" t="s">
        <v>207</v>
      </c>
      <c r="L26" s="60">
        <v>1</v>
      </c>
      <c r="M26" s="34">
        <v>2.1</v>
      </c>
      <c r="N26" s="34" t="s">
        <v>185</v>
      </c>
    </row>
    <row r="27" ht="25" customHeight="1" spans="1:14">
      <c r="A27" s="36" t="s">
        <v>180</v>
      </c>
      <c r="B27" s="29" t="s">
        <v>189</v>
      </c>
      <c r="C27" s="29"/>
      <c r="D27" s="29" t="s">
        <v>208</v>
      </c>
      <c r="E27" s="29"/>
      <c r="F27" s="29" t="s">
        <v>209</v>
      </c>
      <c r="G27" s="29"/>
      <c r="H27" s="29" t="s">
        <v>76</v>
      </c>
      <c r="I27" s="29" t="s">
        <v>76</v>
      </c>
      <c r="J27" s="34">
        <v>2.1</v>
      </c>
      <c r="K27" s="34" t="s">
        <v>73</v>
      </c>
      <c r="L27" s="60">
        <v>1</v>
      </c>
      <c r="M27" s="34">
        <v>2.1</v>
      </c>
      <c r="N27" s="34" t="s">
        <v>185</v>
      </c>
    </row>
    <row r="28" ht="25" customHeight="1" spans="1:14">
      <c r="A28" s="36" t="s">
        <v>180</v>
      </c>
      <c r="B28" s="29" t="s">
        <v>189</v>
      </c>
      <c r="C28" s="29"/>
      <c r="D28" s="29" t="s">
        <v>208</v>
      </c>
      <c r="E28" s="29"/>
      <c r="F28" s="29" t="s">
        <v>210</v>
      </c>
      <c r="G28" s="29"/>
      <c r="H28" s="29" t="s">
        <v>76</v>
      </c>
      <c r="I28" s="29" t="s">
        <v>76</v>
      </c>
      <c r="J28" s="34">
        <v>2.1</v>
      </c>
      <c r="K28" s="34" t="s">
        <v>73</v>
      </c>
      <c r="L28" s="60">
        <v>1</v>
      </c>
      <c r="M28" s="34">
        <v>2.1</v>
      </c>
      <c r="N28" s="34" t="s">
        <v>185</v>
      </c>
    </row>
    <row r="29" ht="25" customHeight="1" spans="1:14">
      <c r="A29" s="36" t="s">
        <v>180</v>
      </c>
      <c r="B29" s="29" t="s">
        <v>189</v>
      </c>
      <c r="C29" s="29"/>
      <c r="D29" s="29" t="s">
        <v>208</v>
      </c>
      <c r="E29" s="29"/>
      <c r="F29" s="29" t="s">
        <v>211</v>
      </c>
      <c r="G29" s="29"/>
      <c r="H29" s="29" t="s">
        <v>76</v>
      </c>
      <c r="I29" s="29" t="s">
        <v>76</v>
      </c>
      <c r="J29" s="34">
        <v>2.1</v>
      </c>
      <c r="K29" s="34" t="s">
        <v>73</v>
      </c>
      <c r="L29" s="60">
        <v>1</v>
      </c>
      <c r="M29" s="34">
        <v>2.1</v>
      </c>
      <c r="N29" s="34" t="s">
        <v>185</v>
      </c>
    </row>
    <row r="30" ht="25" customHeight="1" spans="1:14">
      <c r="A30" s="36"/>
      <c r="B30" s="29"/>
      <c r="C30" s="29"/>
      <c r="D30" s="29"/>
      <c r="E30" s="29"/>
      <c r="F30" s="29" t="s">
        <v>212</v>
      </c>
      <c r="G30" s="29"/>
      <c r="H30" s="29" t="s">
        <v>213</v>
      </c>
      <c r="I30" s="29" t="s">
        <v>213</v>
      </c>
      <c r="J30" s="34"/>
      <c r="K30" s="34"/>
      <c r="L30" s="60">
        <v>1</v>
      </c>
      <c r="M30" s="34"/>
      <c r="N30" s="34"/>
    </row>
    <row r="31" ht="25" customHeight="1" spans="1:14">
      <c r="A31" s="36" t="s">
        <v>180</v>
      </c>
      <c r="B31" s="29" t="s">
        <v>189</v>
      </c>
      <c r="C31" s="29"/>
      <c r="D31" s="29" t="s">
        <v>208</v>
      </c>
      <c r="E31" s="29"/>
      <c r="F31" s="29" t="s">
        <v>214</v>
      </c>
      <c r="G31" s="29"/>
      <c r="H31" s="29" t="s">
        <v>215</v>
      </c>
      <c r="I31" s="29" t="s">
        <v>76</v>
      </c>
      <c r="J31" s="34">
        <v>2.1</v>
      </c>
      <c r="K31" s="34" t="s">
        <v>73</v>
      </c>
      <c r="L31" s="60">
        <v>1</v>
      </c>
      <c r="M31" s="34">
        <v>2.1</v>
      </c>
      <c r="N31" s="34" t="s">
        <v>185</v>
      </c>
    </row>
    <row r="32" ht="25" customHeight="1" spans="1:14">
      <c r="A32" s="36" t="s">
        <v>180</v>
      </c>
      <c r="B32" s="29" t="s">
        <v>189</v>
      </c>
      <c r="C32" s="29"/>
      <c r="D32" s="29" t="s">
        <v>216</v>
      </c>
      <c r="E32" s="29"/>
      <c r="F32" s="29" t="s">
        <v>217</v>
      </c>
      <c r="G32" s="29"/>
      <c r="H32" s="29" t="s">
        <v>218</v>
      </c>
      <c r="I32" s="29" t="s">
        <v>76</v>
      </c>
      <c r="J32" s="34">
        <v>2.1</v>
      </c>
      <c r="K32" s="34" t="s">
        <v>52</v>
      </c>
      <c r="L32" s="60">
        <v>1</v>
      </c>
      <c r="M32" s="34">
        <v>2.1</v>
      </c>
      <c r="N32" s="34" t="s">
        <v>185</v>
      </c>
    </row>
    <row r="33" ht="25" customHeight="1" spans="1:14">
      <c r="A33" s="36" t="s">
        <v>180</v>
      </c>
      <c r="B33" s="29" t="s">
        <v>189</v>
      </c>
      <c r="C33" s="29"/>
      <c r="D33" s="29" t="s">
        <v>216</v>
      </c>
      <c r="E33" s="29"/>
      <c r="F33" s="29" t="s">
        <v>219</v>
      </c>
      <c r="G33" s="29"/>
      <c r="H33" s="29" t="s">
        <v>218</v>
      </c>
      <c r="I33" s="29" t="s">
        <v>76</v>
      </c>
      <c r="J33" s="34">
        <v>2.1</v>
      </c>
      <c r="K33" s="34" t="s">
        <v>52</v>
      </c>
      <c r="L33" s="60">
        <v>1</v>
      </c>
      <c r="M33" s="34">
        <v>2.1</v>
      </c>
      <c r="N33" s="34" t="s">
        <v>185</v>
      </c>
    </row>
    <row r="34" ht="25" customHeight="1" spans="1:14">
      <c r="A34" s="36" t="s">
        <v>180</v>
      </c>
      <c r="B34" s="29" t="s">
        <v>189</v>
      </c>
      <c r="C34" s="29"/>
      <c r="D34" s="29" t="s">
        <v>216</v>
      </c>
      <c r="E34" s="29"/>
      <c r="F34" s="29" t="s">
        <v>220</v>
      </c>
      <c r="G34" s="29"/>
      <c r="H34" s="29" t="s">
        <v>218</v>
      </c>
      <c r="I34" s="29" t="s">
        <v>76</v>
      </c>
      <c r="J34" s="34">
        <v>2.1</v>
      </c>
      <c r="K34" s="34" t="s">
        <v>52</v>
      </c>
      <c r="L34" s="60">
        <v>1</v>
      </c>
      <c r="M34" s="34">
        <v>2.1</v>
      </c>
      <c r="N34" s="34" t="s">
        <v>185</v>
      </c>
    </row>
    <row r="35" ht="25" customHeight="1" spans="1:14">
      <c r="A35" s="36" t="s">
        <v>180</v>
      </c>
      <c r="B35" s="29" t="s">
        <v>189</v>
      </c>
      <c r="C35" s="29"/>
      <c r="D35" s="29" t="s">
        <v>216</v>
      </c>
      <c r="E35" s="29"/>
      <c r="F35" s="29" t="s">
        <v>221</v>
      </c>
      <c r="G35" s="29"/>
      <c r="H35" s="29" t="s">
        <v>218</v>
      </c>
      <c r="I35" s="29" t="s">
        <v>76</v>
      </c>
      <c r="J35" s="34">
        <v>2.1</v>
      </c>
      <c r="K35" s="34" t="s">
        <v>52</v>
      </c>
      <c r="L35" s="60">
        <v>1</v>
      </c>
      <c r="M35" s="34">
        <v>2.1</v>
      </c>
      <c r="N35" s="34" t="s">
        <v>185</v>
      </c>
    </row>
    <row r="36" ht="25" customHeight="1" spans="1:14">
      <c r="A36" s="36"/>
      <c r="B36" s="29"/>
      <c r="C36" s="29"/>
      <c r="D36" s="29"/>
      <c r="E36" s="29"/>
      <c r="F36" s="29" t="s">
        <v>222</v>
      </c>
      <c r="G36" s="29"/>
      <c r="H36" s="29" t="s">
        <v>218</v>
      </c>
      <c r="I36" s="29" t="s">
        <v>76</v>
      </c>
      <c r="J36" s="34"/>
      <c r="K36" s="34"/>
      <c r="L36" s="60">
        <v>1</v>
      </c>
      <c r="M36" s="34"/>
      <c r="N36" s="34"/>
    </row>
    <row r="37" ht="25" customHeight="1" spans="1:14">
      <c r="A37" s="36" t="s">
        <v>180</v>
      </c>
      <c r="B37" s="29" t="s">
        <v>189</v>
      </c>
      <c r="C37" s="29"/>
      <c r="D37" s="29" t="s">
        <v>216</v>
      </c>
      <c r="E37" s="29"/>
      <c r="F37" s="29" t="s">
        <v>223</v>
      </c>
      <c r="G37" s="29"/>
      <c r="H37" s="29" t="s">
        <v>218</v>
      </c>
      <c r="I37" s="29" t="s">
        <v>76</v>
      </c>
      <c r="J37" s="34">
        <v>2.1</v>
      </c>
      <c r="K37" s="34" t="s">
        <v>52</v>
      </c>
      <c r="L37" s="60">
        <v>1</v>
      </c>
      <c r="M37" s="34">
        <v>2.1</v>
      </c>
      <c r="N37" s="34" t="s">
        <v>185</v>
      </c>
    </row>
    <row r="38" ht="25" customHeight="1" spans="1:14">
      <c r="A38" s="36" t="s">
        <v>180</v>
      </c>
      <c r="B38" s="29" t="s">
        <v>189</v>
      </c>
      <c r="C38" s="29"/>
      <c r="D38" s="29" t="s">
        <v>216</v>
      </c>
      <c r="E38" s="29"/>
      <c r="F38" s="29" t="s">
        <v>224</v>
      </c>
      <c r="G38" s="29"/>
      <c r="H38" s="29" t="s">
        <v>218</v>
      </c>
      <c r="I38" s="29" t="s">
        <v>76</v>
      </c>
      <c r="J38" s="34">
        <v>2.1</v>
      </c>
      <c r="K38" s="34" t="s">
        <v>52</v>
      </c>
      <c r="L38" s="60">
        <v>1</v>
      </c>
      <c r="M38" s="34">
        <v>2.1</v>
      </c>
      <c r="N38" s="34" t="s">
        <v>185</v>
      </c>
    </row>
    <row r="39" ht="25" customHeight="1" spans="1:14">
      <c r="A39" s="36" t="s">
        <v>180</v>
      </c>
      <c r="B39" s="29" t="s">
        <v>225</v>
      </c>
      <c r="C39" s="29"/>
      <c r="D39" s="29" t="s">
        <v>226</v>
      </c>
      <c r="E39" s="29"/>
      <c r="F39" s="29" t="s">
        <v>227</v>
      </c>
      <c r="G39" s="29"/>
      <c r="H39" s="29" t="s">
        <v>76</v>
      </c>
      <c r="I39" s="29" t="s">
        <v>76</v>
      </c>
      <c r="J39" s="34">
        <v>3.34</v>
      </c>
      <c r="K39" s="34" t="s">
        <v>73</v>
      </c>
      <c r="L39" s="60">
        <v>1</v>
      </c>
      <c r="M39" s="34">
        <v>3.34</v>
      </c>
      <c r="N39" s="34" t="s">
        <v>185</v>
      </c>
    </row>
    <row r="40" ht="25" customHeight="1" spans="1:14">
      <c r="A40" s="36" t="s">
        <v>180</v>
      </c>
      <c r="B40" s="29" t="s">
        <v>225</v>
      </c>
      <c r="C40" s="29"/>
      <c r="D40" s="29" t="s">
        <v>226</v>
      </c>
      <c r="E40" s="29"/>
      <c r="F40" s="29" t="s">
        <v>228</v>
      </c>
      <c r="G40" s="29"/>
      <c r="H40" s="29" t="s">
        <v>124</v>
      </c>
      <c r="I40" s="29" t="s">
        <v>76</v>
      </c>
      <c r="J40" s="34">
        <v>3.34</v>
      </c>
      <c r="K40" s="34" t="s">
        <v>73</v>
      </c>
      <c r="L40" s="60">
        <v>1</v>
      </c>
      <c r="M40" s="34">
        <v>3.34</v>
      </c>
      <c r="N40" s="34" t="s">
        <v>185</v>
      </c>
    </row>
    <row r="41" ht="40" customHeight="1" spans="1:14">
      <c r="A41" s="36" t="s">
        <v>180</v>
      </c>
      <c r="B41" s="29" t="s">
        <v>225</v>
      </c>
      <c r="C41" s="29"/>
      <c r="D41" s="29" t="s">
        <v>226</v>
      </c>
      <c r="E41" s="29"/>
      <c r="F41" s="29" t="s">
        <v>229</v>
      </c>
      <c r="G41" s="29"/>
      <c r="H41" s="29" t="s">
        <v>230</v>
      </c>
      <c r="I41" s="29" t="s">
        <v>231</v>
      </c>
      <c r="J41" s="34">
        <v>3.33</v>
      </c>
      <c r="K41" s="34" t="s">
        <v>232</v>
      </c>
      <c r="L41" s="60">
        <v>1</v>
      </c>
      <c r="M41" s="34">
        <v>3.33</v>
      </c>
      <c r="N41" s="34" t="s">
        <v>185</v>
      </c>
    </row>
    <row r="42" ht="40" customHeight="1" spans="1:14">
      <c r="A42" s="36"/>
      <c r="B42" s="29"/>
      <c r="C42" s="29"/>
      <c r="D42" s="29"/>
      <c r="E42" s="29"/>
      <c r="F42" s="29" t="s">
        <v>233</v>
      </c>
      <c r="G42" s="29"/>
      <c r="H42" s="29" t="s">
        <v>234</v>
      </c>
      <c r="I42" s="29">
        <v>0</v>
      </c>
      <c r="J42" s="34"/>
      <c r="K42" s="34"/>
      <c r="L42" s="60">
        <v>1</v>
      </c>
      <c r="M42" s="34"/>
      <c r="N42" s="34"/>
    </row>
    <row r="43" ht="25" customHeight="1" spans="1:14">
      <c r="A43" s="36" t="s">
        <v>180</v>
      </c>
      <c r="B43" s="29" t="s">
        <v>225</v>
      </c>
      <c r="C43" s="29"/>
      <c r="D43" s="29" t="s">
        <v>226</v>
      </c>
      <c r="E43" s="29"/>
      <c r="F43" s="29" t="s">
        <v>235</v>
      </c>
      <c r="G43" s="29"/>
      <c r="H43" s="29" t="s">
        <v>236</v>
      </c>
      <c r="I43" s="29">
        <v>0</v>
      </c>
      <c r="J43" s="34">
        <v>3.33</v>
      </c>
      <c r="K43" s="34" t="s">
        <v>193</v>
      </c>
      <c r="L43" s="60">
        <v>1</v>
      </c>
      <c r="M43" s="34">
        <v>3.33</v>
      </c>
      <c r="N43" s="34" t="s">
        <v>185</v>
      </c>
    </row>
    <row r="44" ht="25" customHeight="1" spans="1:14">
      <c r="A44" s="36" t="s">
        <v>180</v>
      </c>
      <c r="B44" s="29" t="s">
        <v>225</v>
      </c>
      <c r="C44" s="29"/>
      <c r="D44" s="29" t="s">
        <v>237</v>
      </c>
      <c r="E44" s="29"/>
      <c r="F44" s="29" t="s">
        <v>238</v>
      </c>
      <c r="G44" s="29"/>
      <c r="H44" s="29" t="s">
        <v>239</v>
      </c>
      <c r="I44" s="29" t="s">
        <v>76</v>
      </c>
      <c r="J44" s="34">
        <v>3.33</v>
      </c>
      <c r="K44" s="34" t="s">
        <v>52</v>
      </c>
      <c r="L44" s="60">
        <v>1</v>
      </c>
      <c r="M44" s="34">
        <v>3.33</v>
      </c>
      <c r="N44" s="34" t="s">
        <v>185</v>
      </c>
    </row>
    <row r="45" ht="25" customHeight="1" spans="1:14">
      <c r="A45" s="36" t="s">
        <v>180</v>
      </c>
      <c r="B45" s="29" t="s">
        <v>225</v>
      </c>
      <c r="C45" s="29"/>
      <c r="D45" s="29" t="s">
        <v>237</v>
      </c>
      <c r="E45" s="29"/>
      <c r="F45" s="29" t="s">
        <v>240</v>
      </c>
      <c r="G45" s="29"/>
      <c r="H45" s="29" t="s">
        <v>241</v>
      </c>
      <c r="I45" s="29" t="s">
        <v>76</v>
      </c>
      <c r="J45" s="34">
        <v>3.33</v>
      </c>
      <c r="K45" s="34" t="s">
        <v>52</v>
      </c>
      <c r="L45" s="60">
        <v>1</v>
      </c>
      <c r="M45" s="34">
        <v>3.33</v>
      </c>
      <c r="N45" s="34" t="s">
        <v>185</v>
      </c>
    </row>
    <row r="46" ht="25" customHeight="1" spans="1:14">
      <c r="A46" s="36" t="s">
        <v>180</v>
      </c>
      <c r="B46" s="29" t="s">
        <v>242</v>
      </c>
      <c r="C46" s="29"/>
      <c r="D46" s="29" t="s">
        <v>243</v>
      </c>
      <c r="E46" s="29"/>
      <c r="F46" s="29" t="s">
        <v>244</v>
      </c>
      <c r="G46" s="29"/>
      <c r="H46" s="29" t="s">
        <v>133</v>
      </c>
      <c r="I46" s="59">
        <v>0.9</v>
      </c>
      <c r="J46" s="34">
        <v>5</v>
      </c>
      <c r="K46" s="34" t="s">
        <v>73</v>
      </c>
      <c r="L46" s="60">
        <v>1.05</v>
      </c>
      <c r="M46" s="34">
        <v>5</v>
      </c>
      <c r="N46" s="34" t="s">
        <v>185</v>
      </c>
    </row>
    <row r="47" ht="25" customHeight="1" spans="1:14">
      <c r="A47" s="36" t="s">
        <v>180</v>
      </c>
      <c r="B47" s="29" t="s">
        <v>242</v>
      </c>
      <c r="C47" s="29"/>
      <c r="D47" s="29" t="s">
        <v>243</v>
      </c>
      <c r="E47" s="29"/>
      <c r="F47" s="29" t="s">
        <v>245</v>
      </c>
      <c r="G47" s="29"/>
      <c r="H47" s="29" t="s">
        <v>133</v>
      </c>
      <c r="I47" s="59">
        <v>0.9</v>
      </c>
      <c r="J47" s="34">
        <v>5</v>
      </c>
      <c r="K47" s="34" t="s">
        <v>73</v>
      </c>
      <c r="L47" s="60">
        <v>1.05</v>
      </c>
      <c r="M47" s="34">
        <v>5</v>
      </c>
      <c r="N47" s="34" t="s">
        <v>185</v>
      </c>
    </row>
    <row r="48" ht="25" customHeight="1" spans="1:14">
      <c r="A48" s="27" t="s">
        <v>150</v>
      </c>
      <c r="B48" s="27"/>
      <c r="C48" s="27"/>
      <c r="D48" s="27"/>
      <c r="E48" s="27"/>
      <c r="F48" s="27"/>
      <c r="G48" s="27"/>
      <c r="H48" s="27"/>
      <c r="I48" s="27"/>
      <c r="J48" s="27">
        <v>100</v>
      </c>
      <c r="K48" s="42"/>
      <c r="L48" s="42"/>
      <c r="M48" s="43">
        <v>100</v>
      </c>
      <c r="N48" s="27"/>
    </row>
  </sheetData>
  <mergeCells count="90">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F46:G46"/>
    <mergeCell ref="F47:G47"/>
    <mergeCell ref="A48:I48"/>
    <mergeCell ref="A17:A47"/>
    <mergeCell ref="A1:N3"/>
    <mergeCell ref="A8:B11"/>
    <mergeCell ref="A14:B15"/>
    <mergeCell ref="D44:E45"/>
    <mergeCell ref="B46:C47"/>
    <mergeCell ref="D46:E47"/>
    <mergeCell ref="B17:C18"/>
    <mergeCell ref="D17:E18"/>
    <mergeCell ref="D19:E26"/>
    <mergeCell ref="D27:E31"/>
    <mergeCell ref="D32:E38"/>
    <mergeCell ref="B19:C38"/>
    <mergeCell ref="B39:C45"/>
    <mergeCell ref="D39:E4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0"/>
  <sheetViews>
    <sheetView zoomScale="90" zoomScaleNormal="90" workbookViewId="0">
      <selection activeCell="P8" sqref="P8"/>
    </sheetView>
  </sheetViews>
  <sheetFormatPr defaultColWidth="8.90833333333333" defaultRowHeight="13.5"/>
  <cols>
    <col min="2" max="2" width="11.0916666666667" customWidth="1"/>
    <col min="3" max="3" width="12.9083333333333" customWidth="1"/>
    <col min="4" max="4" width="15.3583333333333" customWidth="1"/>
    <col min="5" max="5" width="11.358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9.55" customWidth="1"/>
    <col min="13" max="13" width="16.8166666666667" style="1" customWidth="1"/>
    <col min="14" max="14" width="16.9083333333333" customWidth="1"/>
  </cols>
  <sheetData>
    <row r="1" spans="1:14">
      <c r="A1" s="25" t="s">
        <v>170</v>
      </c>
      <c r="B1" s="25"/>
      <c r="C1" s="25"/>
      <c r="D1" s="25"/>
      <c r="E1" s="25"/>
      <c r="F1" s="25"/>
      <c r="G1" s="25"/>
      <c r="H1" s="25"/>
      <c r="I1" s="25"/>
      <c r="J1" s="25"/>
      <c r="K1" s="25"/>
      <c r="L1" s="25"/>
      <c r="M1" s="25"/>
      <c r="N1" s="25"/>
    </row>
    <row r="2" spans="1:14">
      <c r="A2" s="25"/>
      <c r="B2" s="25"/>
      <c r="C2" s="25"/>
      <c r="D2" s="25"/>
      <c r="E2" s="25"/>
      <c r="F2" s="25"/>
      <c r="G2" s="25"/>
      <c r="H2" s="25"/>
      <c r="I2" s="25"/>
      <c r="J2" s="25"/>
      <c r="K2" s="25"/>
      <c r="L2" s="25"/>
      <c r="M2" s="25"/>
      <c r="N2" s="25"/>
    </row>
    <row r="3" ht="24" customHeight="1" spans="1:14">
      <c r="A3" s="25"/>
      <c r="B3" s="25"/>
      <c r="C3" s="25"/>
      <c r="D3" s="25"/>
      <c r="E3" s="25"/>
      <c r="F3" s="25"/>
      <c r="G3" s="25"/>
      <c r="H3" s="25"/>
      <c r="I3" s="25"/>
      <c r="J3" s="25"/>
      <c r="K3" s="25"/>
      <c r="L3" s="25"/>
      <c r="M3" s="25"/>
      <c r="N3" s="25"/>
    </row>
    <row r="4" ht="25" customHeight="1" spans="1:14">
      <c r="A4" s="26" t="s">
        <v>34</v>
      </c>
      <c r="B4" s="26"/>
      <c r="C4" s="26"/>
      <c r="D4" s="26"/>
      <c r="E4" s="26"/>
      <c r="F4" s="26"/>
      <c r="G4" s="26"/>
      <c r="H4" s="26"/>
      <c r="I4" s="26"/>
      <c r="J4" s="26"/>
      <c r="K4" s="26"/>
      <c r="L4" s="26"/>
      <c r="M4" s="26"/>
      <c r="N4" s="26"/>
    </row>
    <row r="5" ht="25" customHeight="1" spans="1:14">
      <c r="A5" s="27" t="s">
        <v>154</v>
      </c>
      <c r="B5" s="27"/>
      <c r="C5" s="28" t="s">
        <v>10</v>
      </c>
      <c r="D5" s="28"/>
      <c r="E5" s="28"/>
      <c r="F5" s="28"/>
      <c r="G5" s="28"/>
      <c r="H5" s="28"/>
      <c r="I5" s="28"/>
      <c r="J5" s="28"/>
      <c r="K5" s="28"/>
      <c r="L5" s="28"/>
      <c r="M5" s="28"/>
      <c r="N5" s="28"/>
    </row>
    <row r="6" ht="25" customHeight="1" spans="1:14">
      <c r="A6" s="27" t="s">
        <v>155</v>
      </c>
      <c r="B6" s="27"/>
      <c r="C6" s="28" t="s">
        <v>36</v>
      </c>
      <c r="D6" s="28"/>
      <c r="E6" s="28"/>
      <c r="F6" s="28"/>
      <c r="G6" s="28"/>
      <c r="H6" s="28"/>
      <c r="I6" s="27" t="s">
        <v>171</v>
      </c>
      <c r="J6" s="27"/>
      <c r="K6" s="27" t="s">
        <v>36</v>
      </c>
      <c r="L6" s="27"/>
      <c r="M6" s="27"/>
      <c r="N6" s="27"/>
    </row>
    <row r="7" ht="25" customHeight="1" spans="1:14">
      <c r="A7" s="27"/>
      <c r="B7" s="27"/>
      <c r="C7" s="27"/>
      <c r="D7" s="27"/>
      <c r="E7" s="27" t="s">
        <v>37</v>
      </c>
      <c r="F7" s="27"/>
      <c r="G7" s="27" t="s">
        <v>38</v>
      </c>
      <c r="H7" s="27"/>
      <c r="I7" s="27" t="s">
        <v>39</v>
      </c>
      <c r="J7" s="27"/>
      <c r="K7" s="30" t="s">
        <v>64</v>
      </c>
      <c r="L7" s="27" t="s">
        <v>172</v>
      </c>
      <c r="M7" s="32" t="s">
        <v>41</v>
      </c>
      <c r="N7" s="37"/>
    </row>
    <row r="8" ht="25" customHeight="1" spans="1:14">
      <c r="A8" s="29" t="s">
        <v>156</v>
      </c>
      <c r="B8" s="29"/>
      <c r="C8" s="30" t="s">
        <v>173</v>
      </c>
      <c r="D8" s="27"/>
      <c r="E8" s="31">
        <v>1018.4</v>
      </c>
      <c r="F8" s="27"/>
      <c r="G8" s="31">
        <v>1018.4</v>
      </c>
      <c r="H8" s="27"/>
      <c r="I8" s="31">
        <v>1004.73</v>
      </c>
      <c r="J8" s="27"/>
      <c r="K8" s="31">
        <v>10</v>
      </c>
      <c r="L8" s="38">
        <f>I8/G8</f>
        <v>0.986576983503535</v>
      </c>
      <c r="M8" s="73">
        <v>9.9</v>
      </c>
      <c r="N8" s="40"/>
    </row>
    <row r="9" ht="25" customHeight="1" spans="1:14">
      <c r="A9" s="29" t="s">
        <v>156</v>
      </c>
      <c r="B9" s="29"/>
      <c r="C9" s="30" t="s">
        <v>174</v>
      </c>
      <c r="D9" s="27"/>
      <c r="E9" s="31">
        <v>989.75</v>
      </c>
      <c r="F9" s="27"/>
      <c r="G9" s="31">
        <v>989.75</v>
      </c>
      <c r="H9" s="27"/>
      <c r="I9" s="31">
        <v>976.05</v>
      </c>
      <c r="J9" s="27"/>
      <c r="K9" s="27" t="s">
        <v>246</v>
      </c>
      <c r="L9" s="38">
        <f>I9/G9</f>
        <v>0.98615812073756</v>
      </c>
      <c r="M9" s="73">
        <v>9.9</v>
      </c>
      <c r="N9" s="40"/>
    </row>
    <row r="10" ht="25" customHeight="1" spans="1:14">
      <c r="A10" s="29" t="s">
        <v>156</v>
      </c>
      <c r="B10" s="29"/>
      <c r="C10" s="30" t="s">
        <v>164</v>
      </c>
      <c r="D10" s="27"/>
      <c r="E10" s="31">
        <v>28.65</v>
      </c>
      <c r="F10" s="27"/>
      <c r="G10" s="31">
        <v>28.65</v>
      </c>
      <c r="H10" s="27"/>
      <c r="I10" s="31">
        <v>28.65</v>
      </c>
      <c r="J10" s="27"/>
      <c r="K10" s="27" t="s">
        <v>246</v>
      </c>
      <c r="L10" s="38">
        <f>I10/G10</f>
        <v>1</v>
      </c>
      <c r="M10" s="73">
        <v>10</v>
      </c>
      <c r="N10" s="40"/>
    </row>
    <row r="11" ht="25" customHeight="1" spans="1:14">
      <c r="A11" s="29" t="s">
        <v>156</v>
      </c>
      <c r="B11" s="29"/>
      <c r="C11" s="30" t="s">
        <v>165</v>
      </c>
      <c r="D11" s="27"/>
      <c r="E11" s="27" t="s">
        <v>247</v>
      </c>
      <c r="F11" s="27"/>
      <c r="G11" s="31">
        <v>0</v>
      </c>
      <c r="H11" s="27"/>
      <c r="I11" s="31">
        <v>0</v>
      </c>
      <c r="J11" s="27"/>
      <c r="K11" s="27" t="s">
        <v>246</v>
      </c>
      <c r="L11" s="31">
        <v>0</v>
      </c>
      <c r="M11" s="73">
        <v>0</v>
      </c>
      <c r="N11" s="40"/>
    </row>
    <row r="12" ht="25" customHeight="1" spans="1:14">
      <c r="A12" s="32"/>
      <c r="B12" s="33"/>
      <c r="C12" s="33"/>
      <c r="D12" s="33"/>
      <c r="E12" s="33"/>
      <c r="F12" s="33"/>
      <c r="G12" s="33"/>
      <c r="H12" s="33"/>
      <c r="I12" s="33"/>
      <c r="J12" s="33"/>
      <c r="K12" s="33"/>
      <c r="L12" s="33"/>
      <c r="M12" s="33"/>
      <c r="N12" s="37"/>
    </row>
    <row r="13" ht="25" customHeight="1" spans="1:14">
      <c r="A13" s="34" t="s">
        <v>42</v>
      </c>
      <c r="B13" s="29"/>
      <c r="C13" s="34" t="s">
        <v>248</v>
      </c>
      <c r="D13" s="29"/>
      <c r="E13" s="29"/>
      <c r="F13" s="29"/>
      <c r="G13" s="29"/>
      <c r="H13" s="29"/>
      <c r="I13" s="29"/>
      <c r="J13" s="29"/>
      <c r="K13" s="29"/>
      <c r="L13" s="29"/>
      <c r="M13" s="29"/>
      <c r="N13" s="29"/>
    </row>
    <row r="14" ht="25" customHeight="1" spans="1:14">
      <c r="A14" s="27" t="s">
        <v>176</v>
      </c>
      <c r="B14" s="27"/>
      <c r="C14" s="27" t="s">
        <v>56</v>
      </c>
      <c r="D14" s="27"/>
      <c r="E14" s="27"/>
      <c r="F14" s="27"/>
      <c r="G14" s="27"/>
      <c r="H14" s="27"/>
      <c r="I14" s="27" t="s">
        <v>58</v>
      </c>
      <c r="J14" s="27"/>
      <c r="K14" s="27"/>
      <c r="L14" s="27"/>
      <c r="M14" s="27"/>
      <c r="N14" s="27"/>
    </row>
    <row r="15" ht="104" customHeight="1" spans="1:14">
      <c r="A15" s="27"/>
      <c r="B15" s="27"/>
      <c r="C15" s="72" t="s">
        <v>249</v>
      </c>
      <c r="D15" s="72"/>
      <c r="E15" s="72"/>
      <c r="F15" s="72"/>
      <c r="G15" s="72"/>
      <c r="H15" s="72"/>
      <c r="I15" s="72" t="s">
        <v>250</v>
      </c>
      <c r="J15" s="72"/>
      <c r="K15" s="72"/>
      <c r="L15" s="72"/>
      <c r="M15" s="72"/>
      <c r="N15" s="72"/>
    </row>
    <row r="16" ht="25" customHeight="1" spans="1:14">
      <c r="A16" s="27"/>
      <c r="B16" s="27" t="s">
        <v>66</v>
      </c>
      <c r="C16" s="27"/>
      <c r="D16" s="27" t="s">
        <v>67</v>
      </c>
      <c r="E16" s="27"/>
      <c r="F16" s="27" t="s">
        <v>68</v>
      </c>
      <c r="G16" s="27"/>
      <c r="H16" s="27" t="s">
        <v>179</v>
      </c>
      <c r="I16" s="27" t="s">
        <v>62</v>
      </c>
      <c r="J16" s="27" t="s">
        <v>64</v>
      </c>
      <c r="K16" s="30" t="s">
        <v>63</v>
      </c>
      <c r="L16" s="30" t="s">
        <v>65</v>
      </c>
      <c r="M16" s="29" t="s">
        <v>41</v>
      </c>
      <c r="N16" s="34" t="s">
        <v>42</v>
      </c>
    </row>
    <row r="17" ht="25" customHeight="1" spans="1:14">
      <c r="A17" s="36" t="s">
        <v>180</v>
      </c>
      <c r="B17" s="29" t="s">
        <v>181</v>
      </c>
      <c r="C17" s="29"/>
      <c r="D17" s="29" t="s">
        <v>182</v>
      </c>
      <c r="E17" s="29"/>
      <c r="F17" s="29" t="s">
        <v>183</v>
      </c>
      <c r="G17" s="29"/>
      <c r="H17" s="29" t="s">
        <v>72</v>
      </c>
      <c r="I17" s="59">
        <v>0.9897</v>
      </c>
      <c r="J17" s="74">
        <v>10</v>
      </c>
      <c r="K17" s="34" t="s">
        <v>73</v>
      </c>
      <c r="L17" s="41" t="s">
        <v>76</v>
      </c>
      <c r="M17" s="74">
        <v>10</v>
      </c>
      <c r="N17" s="34" t="s">
        <v>185</v>
      </c>
    </row>
    <row r="18" ht="25" customHeight="1" spans="1:14">
      <c r="A18" s="36" t="s">
        <v>180</v>
      </c>
      <c r="B18" s="29" t="s">
        <v>181</v>
      </c>
      <c r="C18" s="29"/>
      <c r="D18" s="29" t="s">
        <v>251</v>
      </c>
      <c r="E18" s="29"/>
      <c r="F18" s="29" t="s">
        <v>252</v>
      </c>
      <c r="G18" s="29"/>
      <c r="H18" s="29" t="s">
        <v>253</v>
      </c>
      <c r="I18" s="41" t="s">
        <v>254</v>
      </c>
      <c r="J18" s="74">
        <v>10</v>
      </c>
      <c r="K18" s="34" t="s">
        <v>73</v>
      </c>
      <c r="L18" s="41" t="s">
        <v>76</v>
      </c>
      <c r="M18" s="74">
        <v>10</v>
      </c>
      <c r="N18" s="34" t="s">
        <v>185</v>
      </c>
    </row>
    <row r="19" ht="25" customHeight="1" spans="1:14">
      <c r="A19" s="36" t="s">
        <v>180</v>
      </c>
      <c r="B19" s="29" t="s">
        <v>189</v>
      </c>
      <c r="C19" s="29"/>
      <c r="D19" s="29" t="s">
        <v>190</v>
      </c>
      <c r="E19" s="29"/>
      <c r="F19" s="29" t="s">
        <v>110</v>
      </c>
      <c r="G19" s="29"/>
      <c r="H19" s="41" t="s">
        <v>255</v>
      </c>
      <c r="I19" s="41" t="s">
        <v>255</v>
      </c>
      <c r="J19" s="74">
        <v>1.34</v>
      </c>
      <c r="K19" s="34" t="s">
        <v>109</v>
      </c>
      <c r="L19" s="41" t="s">
        <v>76</v>
      </c>
      <c r="M19" s="74">
        <v>1.34</v>
      </c>
      <c r="N19" s="34" t="s">
        <v>185</v>
      </c>
    </row>
    <row r="20" ht="25" customHeight="1" spans="1:14">
      <c r="A20" s="36" t="s">
        <v>180</v>
      </c>
      <c r="B20" s="29" t="s">
        <v>189</v>
      </c>
      <c r="C20" s="29"/>
      <c r="D20" s="29" t="s">
        <v>190</v>
      </c>
      <c r="E20" s="29"/>
      <c r="F20" s="29" t="s">
        <v>256</v>
      </c>
      <c r="G20" s="29"/>
      <c r="H20" s="29" t="s">
        <v>257</v>
      </c>
      <c r="I20" s="29">
        <v>8</v>
      </c>
      <c r="J20" s="74">
        <v>1.34</v>
      </c>
      <c r="K20" s="34" t="s">
        <v>193</v>
      </c>
      <c r="L20" s="41" t="s">
        <v>76</v>
      </c>
      <c r="M20" s="74">
        <v>1.34</v>
      </c>
      <c r="N20" s="34" t="s">
        <v>185</v>
      </c>
    </row>
    <row r="21" ht="25" customHeight="1" spans="1:14">
      <c r="A21" s="36" t="s">
        <v>180</v>
      </c>
      <c r="B21" s="29" t="s">
        <v>189</v>
      </c>
      <c r="C21" s="29"/>
      <c r="D21" s="29" t="s">
        <v>190</v>
      </c>
      <c r="E21" s="29"/>
      <c r="F21" s="29" t="s">
        <v>258</v>
      </c>
      <c r="G21" s="29"/>
      <c r="H21" s="29" t="s">
        <v>259</v>
      </c>
      <c r="I21" s="29" t="s">
        <v>260</v>
      </c>
      <c r="J21" s="74">
        <v>1.34</v>
      </c>
      <c r="K21" s="34" t="s">
        <v>261</v>
      </c>
      <c r="L21" s="41" t="s">
        <v>76</v>
      </c>
      <c r="M21" s="74">
        <v>1.34</v>
      </c>
      <c r="N21" s="34" t="s">
        <v>185</v>
      </c>
    </row>
    <row r="22" ht="25" customHeight="1" spans="1:14">
      <c r="A22" s="36" t="s">
        <v>180</v>
      </c>
      <c r="B22" s="29" t="s">
        <v>189</v>
      </c>
      <c r="C22" s="29"/>
      <c r="D22" s="29" t="s">
        <v>190</v>
      </c>
      <c r="E22" s="29"/>
      <c r="F22" s="29" t="s">
        <v>262</v>
      </c>
      <c r="G22" s="29"/>
      <c r="H22" s="29" t="s">
        <v>263</v>
      </c>
      <c r="I22" s="29" t="s">
        <v>264</v>
      </c>
      <c r="J22" s="74">
        <v>1.34</v>
      </c>
      <c r="K22" s="34" t="s">
        <v>207</v>
      </c>
      <c r="L22" s="41" t="s">
        <v>265</v>
      </c>
      <c r="M22" s="74">
        <v>1.34</v>
      </c>
      <c r="N22" s="34" t="s">
        <v>185</v>
      </c>
    </row>
    <row r="23" ht="45" customHeight="1" spans="1:14">
      <c r="A23" s="36" t="s">
        <v>180</v>
      </c>
      <c r="B23" s="29" t="s">
        <v>189</v>
      </c>
      <c r="C23" s="29"/>
      <c r="D23" s="29" t="s">
        <v>190</v>
      </c>
      <c r="E23" s="29"/>
      <c r="F23" s="29" t="s">
        <v>266</v>
      </c>
      <c r="G23" s="29"/>
      <c r="H23" s="29" t="s">
        <v>267</v>
      </c>
      <c r="I23" s="29" t="s">
        <v>268</v>
      </c>
      <c r="J23" s="74">
        <v>1.34</v>
      </c>
      <c r="K23" s="34" t="s">
        <v>261</v>
      </c>
      <c r="L23" s="41" t="s">
        <v>76</v>
      </c>
      <c r="M23" s="74">
        <v>1.34</v>
      </c>
      <c r="N23" s="34" t="s">
        <v>269</v>
      </c>
    </row>
    <row r="24" ht="25" customHeight="1" spans="1:14">
      <c r="A24" s="36" t="s">
        <v>180</v>
      </c>
      <c r="B24" s="29" t="s">
        <v>189</v>
      </c>
      <c r="C24" s="29"/>
      <c r="D24" s="29" t="s">
        <v>190</v>
      </c>
      <c r="E24" s="29"/>
      <c r="F24" s="29" t="s">
        <v>270</v>
      </c>
      <c r="G24" s="29"/>
      <c r="H24" s="29" t="s">
        <v>271</v>
      </c>
      <c r="I24" s="29" t="s">
        <v>272</v>
      </c>
      <c r="J24" s="74">
        <v>1.34</v>
      </c>
      <c r="K24" s="34" t="s">
        <v>207</v>
      </c>
      <c r="L24" s="41" t="s">
        <v>76</v>
      </c>
      <c r="M24" s="74">
        <v>1.34</v>
      </c>
      <c r="N24" s="34" t="s">
        <v>185</v>
      </c>
    </row>
    <row r="25" ht="25" customHeight="1" spans="1:14">
      <c r="A25" s="36" t="s">
        <v>180</v>
      </c>
      <c r="B25" s="29" t="s">
        <v>189</v>
      </c>
      <c r="C25" s="29"/>
      <c r="D25" s="29" t="s">
        <v>190</v>
      </c>
      <c r="E25" s="29"/>
      <c r="F25" s="29" t="s">
        <v>273</v>
      </c>
      <c r="G25" s="29"/>
      <c r="H25" s="29" t="s">
        <v>257</v>
      </c>
      <c r="I25" s="29">
        <v>9</v>
      </c>
      <c r="J25" s="74">
        <v>1.34</v>
      </c>
      <c r="K25" s="34" t="s">
        <v>193</v>
      </c>
      <c r="L25" s="41" t="s">
        <v>76</v>
      </c>
      <c r="M25" s="74">
        <v>1.34</v>
      </c>
      <c r="N25" s="34" t="s">
        <v>185</v>
      </c>
    </row>
    <row r="26" ht="25" customHeight="1" spans="1:14">
      <c r="A26" s="36" t="s">
        <v>180</v>
      </c>
      <c r="B26" s="29" t="s">
        <v>189</v>
      </c>
      <c r="C26" s="29"/>
      <c r="D26" s="29" t="s">
        <v>190</v>
      </c>
      <c r="E26" s="29"/>
      <c r="F26" s="29" t="s">
        <v>274</v>
      </c>
      <c r="G26" s="29"/>
      <c r="H26" s="29" t="s">
        <v>275</v>
      </c>
      <c r="I26" s="29" t="s">
        <v>276</v>
      </c>
      <c r="J26" s="74">
        <v>1.34</v>
      </c>
      <c r="K26" s="34" t="s">
        <v>193</v>
      </c>
      <c r="L26" s="41" t="s">
        <v>76</v>
      </c>
      <c r="M26" s="74">
        <v>1.34</v>
      </c>
      <c r="N26" s="34" t="s">
        <v>185</v>
      </c>
    </row>
    <row r="27" ht="25" customHeight="1" spans="1:14">
      <c r="A27" s="36" t="s">
        <v>180</v>
      </c>
      <c r="B27" s="29" t="s">
        <v>189</v>
      </c>
      <c r="C27" s="29"/>
      <c r="D27" s="29" t="s">
        <v>190</v>
      </c>
      <c r="E27" s="29"/>
      <c r="F27" s="29" t="s">
        <v>107</v>
      </c>
      <c r="G27" s="29"/>
      <c r="H27" s="41" t="s">
        <v>277</v>
      </c>
      <c r="I27" s="41" t="s">
        <v>277</v>
      </c>
      <c r="J27" s="74">
        <v>1.34</v>
      </c>
      <c r="K27" s="34" t="s">
        <v>109</v>
      </c>
      <c r="L27" s="41" t="s">
        <v>76</v>
      </c>
      <c r="M27" s="74">
        <v>1.34</v>
      </c>
      <c r="N27" s="34" t="s">
        <v>185</v>
      </c>
    </row>
    <row r="28" ht="25" customHeight="1" spans="1:14">
      <c r="A28" s="36" t="s">
        <v>180</v>
      </c>
      <c r="B28" s="29" t="s">
        <v>189</v>
      </c>
      <c r="C28" s="29"/>
      <c r="D28" s="29" t="s">
        <v>190</v>
      </c>
      <c r="E28" s="29"/>
      <c r="F28" s="29" t="s">
        <v>278</v>
      </c>
      <c r="G28" s="29"/>
      <c r="H28" s="41" t="s">
        <v>279</v>
      </c>
      <c r="I28" s="41" t="s">
        <v>279</v>
      </c>
      <c r="J28" s="74">
        <v>1.34</v>
      </c>
      <c r="K28" s="34" t="s">
        <v>109</v>
      </c>
      <c r="L28" s="41" t="s">
        <v>76</v>
      </c>
      <c r="M28" s="74">
        <v>1.34</v>
      </c>
      <c r="N28" s="34" t="s">
        <v>185</v>
      </c>
    </row>
    <row r="29" ht="25" customHeight="1" spans="1:14">
      <c r="A29" s="36" t="s">
        <v>180</v>
      </c>
      <c r="B29" s="29" t="s">
        <v>189</v>
      </c>
      <c r="C29" s="29"/>
      <c r="D29" s="29" t="s">
        <v>190</v>
      </c>
      <c r="E29" s="29"/>
      <c r="F29" s="29" t="s">
        <v>280</v>
      </c>
      <c r="G29" s="29"/>
      <c r="H29" s="41" t="s">
        <v>281</v>
      </c>
      <c r="I29" s="29">
        <v>4</v>
      </c>
      <c r="J29" s="74">
        <v>1.33</v>
      </c>
      <c r="K29" s="34" t="s">
        <v>109</v>
      </c>
      <c r="L29" s="41" t="s">
        <v>76</v>
      </c>
      <c r="M29" s="74">
        <v>1.33</v>
      </c>
      <c r="N29" s="34" t="s">
        <v>185</v>
      </c>
    </row>
    <row r="30" ht="35" customHeight="1" spans="1:14">
      <c r="A30" s="36" t="s">
        <v>180</v>
      </c>
      <c r="B30" s="29" t="s">
        <v>189</v>
      </c>
      <c r="C30" s="29"/>
      <c r="D30" s="29" t="s">
        <v>190</v>
      </c>
      <c r="E30" s="29"/>
      <c r="F30" s="29" t="s">
        <v>282</v>
      </c>
      <c r="G30" s="29"/>
      <c r="H30" s="29" t="s">
        <v>283</v>
      </c>
      <c r="I30" s="29" t="s">
        <v>284</v>
      </c>
      <c r="J30" s="74">
        <v>1.33</v>
      </c>
      <c r="K30" s="34" t="s">
        <v>285</v>
      </c>
      <c r="L30" s="41" t="s">
        <v>76</v>
      </c>
      <c r="M30" s="74">
        <v>1.33</v>
      </c>
      <c r="N30" s="34" t="s">
        <v>185</v>
      </c>
    </row>
    <row r="31" ht="25" customHeight="1" spans="1:14">
      <c r="A31" s="36"/>
      <c r="B31" s="29"/>
      <c r="C31" s="29"/>
      <c r="D31" s="29"/>
      <c r="E31" s="29"/>
      <c r="F31" s="29" t="s">
        <v>286</v>
      </c>
      <c r="G31" s="29"/>
      <c r="H31" s="29" t="s">
        <v>287</v>
      </c>
      <c r="I31" s="29">
        <v>0</v>
      </c>
      <c r="J31" s="74">
        <v>1.33</v>
      </c>
      <c r="K31" s="34" t="s">
        <v>288</v>
      </c>
      <c r="L31" s="41" t="s">
        <v>76</v>
      </c>
      <c r="M31" s="74">
        <v>1.33</v>
      </c>
      <c r="N31" s="34" t="s">
        <v>185</v>
      </c>
    </row>
    <row r="32" ht="25" customHeight="1" spans="1:14">
      <c r="A32" s="36" t="s">
        <v>180</v>
      </c>
      <c r="B32" s="29" t="s">
        <v>189</v>
      </c>
      <c r="C32" s="29"/>
      <c r="D32" s="29" t="s">
        <v>190</v>
      </c>
      <c r="E32" s="29"/>
      <c r="F32" s="29" t="s">
        <v>289</v>
      </c>
      <c r="G32" s="29"/>
      <c r="H32" s="29" t="s">
        <v>290</v>
      </c>
      <c r="I32" s="29">
        <v>310</v>
      </c>
      <c r="J32" s="74">
        <v>1.33</v>
      </c>
      <c r="K32" s="34" t="s">
        <v>101</v>
      </c>
      <c r="L32" s="41" t="s">
        <v>76</v>
      </c>
      <c r="M32" s="74">
        <v>1.33</v>
      </c>
      <c r="N32" s="34" t="s">
        <v>185</v>
      </c>
    </row>
    <row r="33" ht="25" customHeight="1" spans="1:14">
      <c r="A33" s="36" t="s">
        <v>180</v>
      </c>
      <c r="B33" s="29" t="s">
        <v>189</v>
      </c>
      <c r="C33" s="29"/>
      <c r="D33" s="29" t="s">
        <v>208</v>
      </c>
      <c r="E33" s="29"/>
      <c r="F33" s="29" t="s">
        <v>291</v>
      </c>
      <c r="G33" s="29"/>
      <c r="H33" s="29" t="s">
        <v>76</v>
      </c>
      <c r="I33" s="41" t="s">
        <v>254</v>
      </c>
      <c r="J33" s="74">
        <v>1.33</v>
      </c>
      <c r="K33" s="34" t="s">
        <v>73</v>
      </c>
      <c r="L33" s="41" t="s">
        <v>76</v>
      </c>
      <c r="M33" s="74">
        <v>1.33</v>
      </c>
      <c r="N33" s="34" t="s">
        <v>185</v>
      </c>
    </row>
    <row r="34" ht="25" customHeight="1" spans="1:14">
      <c r="A34" s="36" t="s">
        <v>180</v>
      </c>
      <c r="B34" s="29" t="s">
        <v>189</v>
      </c>
      <c r="C34" s="29"/>
      <c r="D34" s="29" t="s">
        <v>208</v>
      </c>
      <c r="E34" s="29"/>
      <c r="F34" s="29" t="s">
        <v>292</v>
      </c>
      <c r="G34" s="29"/>
      <c r="H34" s="29" t="s">
        <v>124</v>
      </c>
      <c r="I34" s="41" t="s">
        <v>293</v>
      </c>
      <c r="J34" s="74">
        <v>1.33</v>
      </c>
      <c r="K34" s="34" t="s">
        <v>73</v>
      </c>
      <c r="L34" s="41" t="s">
        <v>76</v>
      </c>
      <c r="M34" s="74">
        <v>1.33</v>
      </c>
      <c r="N34" s="34" t="s">
        <v>185</v>
      </c>
    </row>
    <row r="35" ht="25" customHeight="1" spans="1:14">
      <c r="A35" s="36" t="s">
        <v>180</v>
      </c>
      <c r="B35" s="29" t="s">
        <v>189</v>
      </c>
      <c r="C35" s="29"/>
      <c r="D35" s="29" t="s">
        <v>208</v>
      </c>
      <c r="E35" s="29"/>
      <c r="F35" s="29" t="s">
        <v>294</v>
      </c>
      <c r="G35" s="29"/>
      <c r="H35" s="29" t="s">
        <v>76</v>
      </c>
      <c r="I35" s="41" t="s">
        <v>254</v>
      </c>
      <c r="J35" s="74">
        <v>1.33</v>
      </c>
      <c r="K35" s="34" t="s">
        <v>73</v>
      </c>
      <c r="L35" s="41" t="s">
        <v>76</v>
      </c>
      <c r="M35" s="74">
        <v>1.33</v>
      </c>
      <c r="N35" s="34" t="s">
        <v>185</v>
      </c>
    </row>
    <row r="36" ht="25" customHeight="1" spans="1:14">
      <c r="A36" s="36" t="s">
        <v>180</v>
      </c>
      <c r="B36" s="29" t="s">
        <v>189</v>
      </c>
      <c r="C36" s="29"/>
      <c r="D36" s="29" t="s">
        <v>208</v>
      </c>
      <c r="E36" s="29"/>
      <c r="F36" s="29" t="s">
        <v>295</v>
      </c>
      <c r="G36" s="29"/>
      <c r="H36" s="29" t="s">
        <v>124</v>
      </c>
      <c r="I36" s="75" t="s">
        <v>296</v>
      </c>
      <c r="J36" s="74">
        <v>1.33</v>
      </c>
      <c r="K36" s="34" t="s">
        <v>73</v>
      </c>
      <c r="L36" s="41" t="s">
        <v>76</v>
      </c>
      <c r="M36" s="74">
        <v>1.33</v>
      </c>
      <c r="N36" s="34" t="s">
        <v>185</v>
      </c>
    </row>
    <row r="37" ht="25" customHeight="1" spans="1:14">
      <c r="A37" s="36" t="s">
        <v>180</v>
      </c>
      <c r="B37" s="29" t="s">
        <v>189</v>
      </c>
      <c r="C37" s="29"/>
      <c r="D37" s="29" t="s">
        <v>208</v>
      </c>
      <c r="E37" s="29"/>
      <c r="F37" s="29" t="s">
        <v>297</v>
      </c>
      <c r="G37" s="29"/>
      <c r="H37" s="29" t="s">
        <v>76</v>
      </c>
      <c r="I37" s="41" t="s">
        <v>254</v>
      </c>
      <c r="J37" s="74">
        <v>1.33</v>
      </c>
      <c r="K37" s="34" t="s">
        <v>73</v>
      </c>
      <c r="L37" s="41" t="s">
        <v>76</v>
      </c>
      <c r="M37" s="74">
        <v>1.33</v>
      </c>
      <c r="N37" s="34" t="s">
        <v>185</v>
      </c>
    </row>
    <row r="38" ht="25" customHeight="1" spans="1:14">
      <c r="A38" s="36" t="s">
        <v>180</v>
      </c>
      <c r="B38" s="29" t="s">
        <v>189</v>
      </c>
      <c r="C38" s="29"/>
      <c r="D38" s="29" t="s">
        <v>208</v>
      </c>
      <c r="E38" s="29"/>
      <c r="F38" s="29" t="s">
        <v>298</v>
      </c>
      <c r="G38" s="29"/>
      <c r="H38" s="29" t="s">
        <v>76</v>
      </c>
      <c r="I38" s="41" t="s">
        <v>254</v>
      </c>
      <c r="J38" s="74">
        <v>1.33</v>
      </c>
      <c r="K38" s="34" t="s">
        <v>73</v>
      </c>
      <c r="L38" s="41" t="s">
        <v>76</v>
      </c>
      <c r="M38" s="74">
        <v>1.33</v>
      </c>
      <c r="N38" s="34" t="s">
        <v>185</v>
      </c>
    </row>
    <row r="39" ht="25" customHeight="1" spans="1:14">
      <c r="A39" s="36" t="s">
        <v>180</v>
      </c>
      <c r="B39" s="29" t="s">
        <v>189</v>
      </c>
      <c r="C39" s="29"/>
      <c r="D39" s="29" t="s">
        <v>208</v>
      </c>
      <c r="E39" s="29"/>
      <c r="F39" s="29" t="s">
        <v>299</v>
      </c>
      <c r="G39" s="29"/>
      <c r="H39" s="29" t="s">
        <v>76</v>
      </c>
      <c r="I39" s="41" t="s">
        <v>254</v>
      </c>
      <c r="J39" s="74">
        <v>1.33</v>
      </c>
      <c r="K39" s="34" t="s">
        <v>73</v>
      </c>
      <c r="L39" s="41" t="s">
        <v>76</v>
      </c>
      <c r="M39" s="74">
        <v>1.33</v>
      </c>
      <c r="N39" s="34" t="s">
        <v>185</v>
      </c>
    </row>
    <row r="40" ht="25" customHeight="1" spans="1:14">
      <c r="A40" s="36" t="s">
        <v>180</v>
      </c>
      <c r="B40" s="29" t="s">
        <v>189</v>
      </c>
      <c r="C40" s="29"/>
      <c r="D40" s="29" t="s">
        <v>216</v>
      </c>
      <c r="E40" s="29"/>
      <c r="F40" s="29" t="s">
        <v>300</v>
      </c>
      <c r="G40" s="29"/>
      <c r="H40" s="29" t="s">
        <v>218</v>
      </c>
      <c r="I40" s="41" t="s">
        <v>254</v>
      </c>
      <c r="J40" s="74">
        <v>1.33</v>
      </c>
      <c r="K40" s="34" t="s">
        <v>73</v>
      </c>
      <c r="L40" s="41" t="s">
        <v>76</v>
      </c>
      <c r="M40" s="74">
        <v>1.33</v>
      </c>
      <c r="N40" s="34" t="s">
        <v>185</v>
      </c>
    </row>
    <row r="41" ht="25" customHeight="1" spans="1:14">
      <c r="A41" s="36" t="s">
        <v>180</v>
      </c>
      <c r="B41" s="29" t="s">
        <v>189</v>
      </c>
      <c r="C41" s="29"/>
      <c r="D41" s="29" t="s">
        <v>216</v>
      </c>
      <c r="E41" s="29"/>
      <c r="F41" s="29" t="s">
        <v>301</v>
      </c>
      <c r="G41" s="29"/>
      <c r="H41" s="29" t="s">
        <v>218</v>
      </c>
      <c r="I41" s="41" t="s">
        <v>254</v>
      </c>
      <c r="J41" s="74">
        <v>1.33</v>
      </c>
      <c r="K41" s="34" t="s">
        <v>73</v>
      </c>
      <c r="L41" s="41" t="s">
        <v>76</v>
      </c>
      <c r="M41" s="74">
        <v>1.33</v>
      </c>
      <c r="N41" s="34" t="s">
        <v>185</v>
      </c>
    </row>
    <row r="42" ht="25" customHeight="1" spans="1:14">
      <c r="A42" s="36" t="s">
        <v>180</v>
      </c>
      <c r="B42" s="29" t="s">
        <v>189</v>
      </c>
      <c r="C42" s="29"/>
      <c r="D42" s="29" t="s">
        <v>216</v>
      </c>
      <c r="E42" s="29"/>
      <c r="F42" s="29" t="s">
        <v>302</v>
      </c>
      <c r="G42" s="29"/>
      <c r="H42" s="29" t="s">
        <v>218</v>
      </c>
      <c r="I42" s="41" t="s">
        <v>254</v>
      </c>
      <c r="J42" s="74">
        <v>1.33</v>
      </c>
      <c r="K42" s="34" t="s">
        <v>73</v>
      </c>
      <c r="L42" s="41" t="s">
        <v>76</v>
      </c>
      <c r="M42" s="74">
        <v>1.33</v>
      </c>
      <c r="N42" s="34" t="s">
        <v>185</v>
      </c>
    </row>
    <row r="43" ht="25" customHeight="1" spans="1:14">
      <c r="A43" s="36" t="s">
        <v>180</v>
      </c>
      <c r="B43" s="29" t="s">
        <v>189</v>
      </c>
      <c r="C43" s="29"/>
      <c r="D43" s="29" t="s">
        <v>216</v>
      </c>
      <c r="E43" s="29"/>
      <c r="F43" s="29" t="s">
        <v>303</v>
      </c>
      <c r="G43" s="29"/>
      <c r="H43" s="29" t="s">
        <v>218</v>
      </c>
      <c r="I43" s="41" t="s">
        <v>254</v>
      </c>
      <c r="J43" s="74">
        <v>1.33</v>
      </c>
      <c r="K43" s="34" t="s">
        <v>73</v>
      </c>
      <c r="L43" s="41" t="s">
        <v>76</v>
      </c>
      <c r="M43" s="74">
        <v>1.33</v>
      </c>
      <c r="N43" s="34" t="s">
        <v>185</v>
      </c>
    </row>
    <row r="44" ht="25" customHeight="1" spans="1:14">
      <c r="A44" s="36" t="s">
        <v>180</v>
      </c>
      <c r="B44" s="29" t="s">
        <v>189</v>
      </c>
      <c r="C44" s="29"/>
      <c r="D44" s="29" t="s">
        <v>216</v>
      </c>
      <c r="E44" s="29"/>
      <c r="F44" s="29" t="s">
        <v>304</v>
      </c>
      <c r="G44" s="29"/>
      <c r="H44" s="29" t="s">
        <v>218</v>
      </c>
      <c r="I44" s="41" t="s">
        <v>254</v>
      </c>
      <c r="J44" s="74">
        <v>1.33</v>
      </c>
      <c r="K44" s="34" t="s">
        <v>73</v>
      </c>
      <c r="L44" s="41" t="s">
        <v>76</v>
      </c>
      <c r="M44" s="74">
        <v>1.33</v>
      </c>
      <c r="N44" s="34" t="s">
        <v>185</v>
      </c>
    </row>
    <row r="45" ht="25" customHeight="1" spans="1:14">
      <c r="A45" s="36" t="s">
        <v>180</v>
      </c>
      <c r="B45" s="29" t="s">
        <v>189</v>
      </c>
      <c r="C45" s="29"/>
      <c r="D45" s="29" t="s">
        <v>216</v>
      </c>
      <c r="E45" s="29"/>
      <c r="F45" s="29" t="s">
        <v>305</v>
      </c>
      <c r="G45" s="29"/>
      <c r="H45" s="29" t="s">
        <v>218</v>
      </c>
      <c r="I45" s="41" t="s">
        <v>254</v>
      </c>
      <c r="J45" s="74">
        <v>1.33</v>
      </c>
      <c r="K45" s="34" t="s">
        <v>73</v>
      </c>
      <c r="L45" s="41" t="s">
        <v>76</v>
      </c>
      <c r="M45" s="74">
        <v>1.33</v>
      </c>
      <c r="N45" s="34" t="s">
        <v>185</v>
      </c>
    </row>
    <row r="46" ht="25" customHeight="1" spans="1:14">
      <c r="A46" s="36" t="s">
        <v>180</v>
      </c>
      <c r="B46" s="29" t="s">
        <v>189</v>
      </c>
      <c r="C46" s="29"/>
      <c r="D46" s="29" t="s">
        <v>216</v>
      </c>
      <c r="E46" s="29"/>
      <c r="F46" s="29" t="s">
        <v>306</v>
      </c>
      <c r="G46" s="29"/>
      <c r="H46" s="29" t="s">
        <v>218</v>
      </c>
      <c r="I46" s="41" t="s">
        <v>254</v>
      </c>
      <c r="J46" s="74">
        <v>1.33</v>
      </c>
      <c r="K46" s="34" t="s">
        <v>73</v>
      </c>
      <c r="L46" s="41" t="s">
        <v>76</v>
      </c>
      <c r="M46" s="74">
        <v>1.33</v>
      </c>
      <c r="N46" s="34" t="s">
        <v>185</v>
      </c>
    </row>
    <row r="47" ht="25" customHeight="1" spans="1:14">
      <c r="A47" s="36" t="s">
        <v>180</v>
      </c>
      <c r="B47" s="29" t="s">
        <v>189</v>
      </c>
      <c r="C47" s="29"/>
      <c r="D47" s="29" t="s">
        <v>216</v>
      </c>
      <c r="E47" s="29"/>
      <c r="F47" s="29" t="s">
        <v>307</v>
      </c>
      <c r="G47" s="29"/>
      <c r="H47" s="29" t="s">
        <v>218</v>
      </c>
      <c r="I47" s="41" t="s">
        <v>254</v>
      </c>
      <c r="J47" s="74">
        <v>1.33</v>
      </c>
      <c r="K47" s="34" t="s">
        <v>73</v>
      </c>
      <c r="L47" s="41" t="s">
        <v>76</v>
      </c>
      <c r="M47" s="74">
        <v>1.33</v>
      </c>
      <c r="N47" s="34" t="s">
        <v>185</v>
      </c>
    </row>
    <row r="48" ht="25" customHeight="1" spans="1:14">
      <c r="A48" s="36" t="s">
        <v>180</v>
      </c>
      <c r="B48" s="29" t="s">
        <v>189</v>
      </c>
      <c r="C48" s="29"/>
      <c r="D48" s="29" t="s">
        <v>216</v>
      </c>
      <c r="E48" s="29"/>
      <c r="F48" s="29" t="s">
        <v>308</v>
      </c>
      <c r="G48" s="29"/>
      <c r="H48" s="29" t="s">
        <v>218</v>
      </c>
      <c r="I48" s="41" t="s">
        <v>254</v>
      </c>
      <c r="J48" s="74">
        <v>1.33</v>
      </c>
      <c r="K48" s="34" t="s">
        <v>73</v>
      </c>
      <c r="L48" s="41" t="s">
        <v>76</v>
      </c>
      <c r="M48" s="74">
        <v>1.33</v>
      </c>
      <c r="N48" s="34" t="s">
        <v>185</v>
      </c>
    </row>
    <row r="49" ht="25" customHeight="1" spans="1:14">
      <c r="A49" s="36" t="s">
        <v>180</v>
      </c>
      <c r="B49" s="29" t="s">
        <v>225</v>
      </c>
      <c r="C49" s="29"/>
      <c r="D49" s="29" t="s">
        <v>309</v>
      </c>
      <c r="E49" s="29"/>
      <c r="F49" s="29" t="s">
        <v>310</v>
      </c>
      <c r="G49" s="29"/>
      <c r="H49" s="29" t="s">
        <v>311</v>
      </c>
      <c r="I49" s="41" t="s">
        <v>254</v>
      </c>
      <c r="J49" s="74">
        <v>2</v>
      </c>
      <c r="K49" s="34" t="s">
        <v>73</v>
      </c>
      <c r="L49" s="41" t="s">
        <v>76</v>
      </c>
      <c r="M49" s="74">
        <v>2</v>
      </c>
      <c r="N49" s="34" t="s">
        <v>185</v>
      </c>
    </row>
    <row r="50" ht="25" customHeight="1" spans="1:14">
      <c r="A50" s="36" t="s">
        <v>180</v>
      </c>
      <c r="B50" s="29" t="s">
        <v>225</v>
      </c>
      <c r="C50" s="29"/>
      <c r="D50" s="29" t="s">
        <v>226</v>
      </c>
      <c r="E50" s="29"/>
      <c r="F50" s="29" t="s">
        <v>312</v>
      </c>
      <c r="G50" s="29"/>
      <c r="H50" s="29" t="s">
        <v>76</v>
      </c>
      <c r="I50" s="41" t="s">
        <v>254</v>
      </c>
      <c r="J50" s="74">
        <v>2</v>
      </c>
      <c r="K50" s="34" t="s">
        <v>73</v>
      </c>
      <c r="L50" s="41" t="s">
        <v>76</v>
      </c>
      <c r="M50" s="74">
        <v>2</v>
      </c>
      <c r="N50" s="34" t="s">
        <v>185</v>
      </c>
    </row>
    <row r="51" ht="30" customHeight="1" spans="1:14">
      <c r="A51" s="36" t="s">
        <v>180</v>
      </c>
      <c r="B51" s="29" t="s">
        <v>225</v>
      </c>
      <c r="C51" s="29"/>
      <c r="D51" s="29" t="s">
        <v>226</v>
      </c>
      <c r="E51" s="29"/>
      <c r="F51" s="29" t="s">
        <v>313</v>
      </c>
      <c r="G51" s="29"/>
      <c r="H51" s="29" t="s">
        <v>314</v>
      </c>
      <c r="I51" s="41" t="s">
        <v>254</v>
      </c>
      <c r="J51" s="74">
        <v>2</v>
      </c>
      <c r="K51" s="34" t="s">
        <v>73</v>
      </c>
      <c r="L51" s="41" t="s">
        <v>76</v>
      </c>
      <c r="M51" s="74">
        <v>2</v>
      </c>
      <c r="N51" s="34" t="s">
        <v>185</v>
      </c>
    </row>
    <row r="52" ht="30" customHeight="1" spans="1:14">
      <c r="A52" s="36" t="s">
        <v>180</v>
      </c>
      <c r="B52" s="29" t="s">
        <v>225</v>
      </c>
      <c r="C52" s="29"/>
      <c r="D52" s="29" t="s">
        <v>226</v>
      </c>
      <c r="E52" s="29"/>
      <c r="F52" s="29" t="s">
        <v>315</v>
      </c>
      <c r="G52" s="29"/>
      <c r="H52" s="29" t="s">
        <v>311</v>
      </c>
      <c r="I52" s="41" t="s">
        <v>254</v>
      </c>
      <c r="J52" s="74">
        <v>2</v>
      </c>
      <c r="K52" s="34" t="s">
        <v>73</v>
      </c>
      <c r="L52" s="41" t="s">
        <v>76</v>
      </c>
      <c r="M52" s="74">
        <v>2</v>
      </c>
      <c r="N52" s="34" t="s">
        <v>185</v>
      </c>
    </row>
    <row r="53" ht="30" customHeight="1" spans="1:14">
      <c r="A53" s="36" t="s">
        <v>180</v>
      </c>
      <c r="B53" s="29" t="s">
        <v>225</v>
      </c>
      <c r="C53" s="29"/>
      <c r="D53" s="29" t="s">
        <v>226</v>
      </c>
      <c r="E53" s="29"/>
      <c r="F53" s="29" t="s">
        <v>316</v>
      </c>
      <c r="G53" s="29"/>
      <c r="H53" s="29" t="s">
        <v>311</v>
      </c>
      <c r="I53" s="41" t="s">
        <v>254</v>
      </c>
      <c r="J53" s="74">
        <v>2</v>
      </c>
      <c r="K53" s="34" t="s">
        <v>73</v>
      </c>
      <c r="L53" s="41" t="s">
        <v>76</v>
      </c>
      <c r="M53" s="74">
        <v>2</v>
      </c>
      <c r="N53" s="34" t="s">
        <v>185</v>
      </c>
    </row>
    <row r="54" ht="25" customHeight="1" spans="1:14">
      <c r="A54" s="36" t="s">
        <v>180</v>
      </c>
      <c r="B54" s="29" t="s">
        <v>225</v>
      </c>
      <c r="C54" s="29"/>
      <c r="D54" s="29" t="s">
        <v>237</v>
      </c>
      <c r="E54" s="29"/>
      <c r="F54" s="29" t="s">
        <v>317</v>
      </c>
      <c r="G54" s="29"/>
      <c r="H54" s="29" t="s">
        <v>122</v>
      </c>
      <c r="I54" s="29">
        <v>0</v>
      </c>
      <c r="J54" s="74">
        <v>4</v>
      </c>
      <c r="K54" s="34" t="s">
        <v>120</v>
      </c>
      <c r="L54" s="41" t="s">
        <v>76</v>
      </c>
      <c r="M54" s="74">
        <v>4</v>
      </c>
      <c r="N54" s="34" t="s">
        <v>185</v>
      </c>
    </row>
    <row r="55" ht="25" customHeight="1" spans="1:14">
      <c r="A55" s="36" t="s">
        <v>180</v>
      </c>
      <c r="B55" s="29" t="s">
        <v>225</v>
      </c>
      <c r="C55" s="29"/>
      <c r="D55" s="29" t="s">
        <v>237</v>
      </c>
      <c r="E55" s="29"/>
      <c r="F55" s="29" t="s">
        <v>318</v>
      </c>
      <c r="G55" s="29"/>
      <c r="H55" s="29" t="s">
        <v>319</v>
      </c>
      <c r="I55" s="29">
        <f>100</f>
        <v>100</v>
      </c>
      <c r="J55" s="74">
        <v>2</v>
      </c>
      <c r="K55" s="34" t="s">
        <v>73</v>
      </c>
      <c r="L55" s="41" t="s">
        <v>76</v>
      </c>
      <c r="M55" s="74">
        <v>2</v>
      </c>
      <c r="N55" s="34" t="s">
        <v>185</v>
      </c>
    </row>
    <row r="56" ht="25" customHeight="1" spans="1:14">
      <c r="A56" s="36" t="s">
        <v>180</v>
      </c>
      <c r="B56" s="29" t="s">
        <v>225</v>
      </c>
      <c r="C56" s="29"/>
      <c r="D56" s="29" t="s">
        <v>237</v>
      </c>
      <c r="E56" s="29"/>
      <c r="F56" s="29" t="s">
        <v>121</v>
      </c>
      <c r="G56" s="29"/>
      <c r="H56" s="29" t="s">
        <v>320</v>
      </c>
      <c r="I56" s="29">
        <v>0</v>
      </c>
      <c r="J56" s="74">
        <v>2</v>
      </c>
      <c r="K56" s="34" t="s">
        <v>120</v>
      </c>
      <c r="L56" s="41" t="s">
        <v>76</v>
      </c>
      <c r="M56" s="74">
        <v>2</v>
      </c>
      <c r="N56" s="34" t="s">
        <v>185</v>
      </c>
    </row>
    <row r="57" ht="25" customHeight="1" spans="1:14">
      <c r="A57" s="36" t="s">
        <v>180</v>
      </c>
      <c r="B57" s="29" t="s">
        <v>225</v>
      </c>
      <c r="C57" s="29"/>
      <c r="D57" s="29" t="s">
        <v>237</v>
      </c>
      <c r="E57" s="29"/>
      <c r="F57" s="29" t="s">
        <v>321</v>
      </c>
      <c r="G57" s="29"/>
      <c r="H57" s="29" t="s">
        <v>311</v>
      </c>
      <c r="I57" s="29">
        <f>100</f>
        <v>100</v>
      </c>
      <c r="J57" s="74">
        <v>2</v>
      </c>
      <c r="K57" s="34" t="s">
        <v>73</v>
      </c>
      <c r="L57" s="41" t="s">
        <v>76</v>
      </c>
      <c r="M57" s="74">
        <v>2</v>
      </c>
      <c r="N57" s="34" t="s">
        <v>185</v>
      </c>
    </row>
    <row r="58" ht="25" customHeight="1" spans="1:14">
      <c r="A58" s="36" t="s">
        <v>180</v>
      </c>
      <c r="B58" s="29" t="s">
        <v>242</v>
      </c>
      <c r="C58" s="29"/>
      <c r="D58" s="29" t="s">
        <v>243</v>
      </c>
      <c r="E58" s="29"/>
      <c r="F58" s="29" t="s">
        <v>322</v>
      </c>
      <c r="G58" s="29"/>
      <c r="H58" s="29" t="s">
        <v>124</v>
      </c>
      <c r="I58" s="41" t="s">
        <v>296</v>
      </c>
      <c r="J58" s="74">
        <v>5</v>
      </c>
      <c r="K58" s="34" t="s">
        <v>73</v>
      </c>
      <c r="L58" s="41" t="s">
        <v>323</v>
      </c>
      <c r="M58" s="74">
        <v>5</v>
      </c>
      <c r="N58" s="34" t="s">
        <v>185</v>
      </c>
    </row>
    <row r="59" ht="25" customHeight="1" spans="1:14">
      <c r="A59" s="36" t="s">
        <v>180</v>
      </c>
      <c r="B59" s="29" t="s">
        <v>242</v>
      </c>
      <c r="C59" s="29"/>
      <c r="D59" s="29" t="s">
        <v>243</v>
      </c>
      <c r="E59" s="29"/>
      <c r="F59" s="29" t="s">
        <v>324</v>
      </c>
      <c r="G59" s="29"/>
      <c r="H59" s="29" t="s">
        <v>124</v>
      </c>
      <c r="I59" s="41" t="s">
        <v>296</v>
      </c>
      <c r="J59" s="74">
        <v>5</v>
      </c>
      <c r="K59" s="34" t="s">
        <v>73</v>
      </c>
      <c r="L59" s="41" t="s">
        <v>323</v>
      </c>
      <c r="M59" s="74">
        <v>5</v>
      </c>
      <c r="N59" s="34" t="s">
        <v>185</v>
      </c>
    </row>
    <row r="60" ht="25" customHeight="1" spans="1:14">
      <c r="A60" s="27" t="s">
        <v>150</v>
      </c>
      <c r="B60" s="27"/>
      <c r="C60" s="27"/>
      <c r="D60" s="27"/>
      <c r="E60" s="27"/>
      <c r="F60" s="27"/>
      <c r="G60" s="27"/>
      <c r="H60" s="27"/>
      <c r="I60" s="27"/>
      <c r="J60" s="27">
        <v>100</v>
      </c>
      <c r="K60" s="42"/>
      <c r="L60" s="42"/>
      <c r="M60" s="43">
        <v>99.9</v>
      </c>
      <c r="N60" s="27"/>
    </row>
  </sheetData>
  <mergeCells count="104">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D17:E17"/>
    <mergeCell ref="F17:G17"/>
    <mergeCell ref="D18:E18"/>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F46:G46"/>
    <mergeCell ref="F47:G47"/>
    <mergeCell ref="F48:G48"/>
    <mergeCell ref="D49:E49"/>
    <mergeCell ref="F49:G49"/>
    <mergeCell ref="F50:G50"/>
    <mergeCell ref="F51:G51"/>
    <mergeCell ref="F52:G52"/>
    <mergeCell ref="F53:G53"/>
    <mergeCell ref="F54:G54"/>
    <mergeCell ref="F55:G55"/>
    <mergeCell ref="F56:G56"/>
    <mergeCell ref="F57:G57"/>
    <mergeCell ref="F58:G58"/>
    <mergeCell ref="F59:G59"/>
    <mergeCell ref="A60:I60"/>
    <mergeCell ref="A17:A59"/>
    <mergeCell ref="A1:N3"/>
    <mergeCell ref="A8:B11"/>
    <mergeCell ref="A14:B15"/>
    <mergeCell ref="B17:C18"/>
    <mergeCell ref="B19:C48"/>
    <mergeCell ref="D19:E32"/>
    <mergeCell ref="D33:E39"/>
    <mergeCell ref="D40:E48"/>
    <mergeCell ref="B49:C57"/>
    <mergeCell ref="D50:E53"/>
    <mergeCell ref="D54:E57"/>
    <mergeCell ref="B58:C59"/>
    <mergeCell ref="D58:E59"/>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7"/>
  <sheetViews>
    <sheetView topLeftCell="A36" workbookViewId="0">
      <selection activeCell="M10" sqref="M10:N10"/>
    </sheetView>
  </sheetViews>
  <sheetFormatPr defaultColWidth="8.90833333333333" defaultRowHeight="13.5"/>
  <cols>
    <col min="2" max="2" width="11.0916666666667" customWidth="1"/>
    <col min="3" max="3" width="12.9083333333333" customWidth="1"/>
    <col min="4" max="5" width="8.33333333333333" customWidth="1"/>
    <col min="6" max="6" width="12.6666666666667" customWidth="1"/>
    <col min="7" max="7" width="19.6666666666667" customWidth="1"/>
    <col min="8" max="8" width="13" customWidth="1"/>
    <col min="9" max="9" width="12.45" customWidth="1"/>
    <col min="10" max="10" width="6.63333333333333" customWidth="1"/>
    <col min="11" max="11" width="8.81666666666667" customWidth="1"/>
    <col min="12" max="12" width="9.44166666666667" customWidth="1"/>
    <col min="13" max="13" width="8.66666666666667" style="1" customWidth="1"/>
    <col min="14" max="14" width="42.225" customWidth="1"/>
  </cols>
  <sheetData>
    <row r="1" spans="1:14">
      <c r="A1" s="25" t="s">
        <v>170</v>
      </c>
      <c r="B1" s="25"/>
      <c r="C1" s="25"/>
      <c r="D1" s="25"/>
      <c r="E1" s="25"/>
      <c r="F1" s="25"/>
      <c r="G1" s="25"/>
      <c r="H1" s="25"/>
      <c r="I1" s="25"/>
      <c r="J1" s="25"/>
      <c r="K1" s="25"/>
      <c r="L1" s="25"/>
      <c r="M1" s="25"/>
      <c r="N1" s="25"/>
    </row>
    <row r="2" spans="1:14">
      <c r="A2" s="25"/>
      <c r="B2" s="25"/>
      <c r="C2" s="25"/>
      <c r="D2" s="25"/>
      <c r="E2" s="25"/>
      <c r="F2" s="25"/>
      <c r="G2" s="25"/>
      <c r="H2" s="25"/>
      <c r="I2" s="25"/>
      <c r="J2" s="25"/>
      <c r="K2" s="25"/>
      <c r="L2" s="25"/>
      <c r="M2" s="25"/>
      <c r="N2" s="25"/>
    </row>
    <row r="3" ht="24" customHeight="1" spans="1:14">
      <c r="A3" s="25"/>
      <c r="B3" s="25"/>
      <c r="C3" s="25"/>
      <c r="D3" s="25"/>
      <c r="E3" s="25"/>
      <c r="F3" s="25"/>
      <c r="G3" s="25"/>
      <c r="H3" s="25"/>
      <c r="I3" s="25"/>
      <c r="J3" s="25"/>
      <c r="K3" s="25"/>
      <c r="L3" s="25"/>
      <c r="M3" s="25"/>
      <c r="N3" s="25"/>
    </row>
    <row r="4" ht="25" customHeight="1" spans="1:14">
      <c r="A4" s="26" t="s">
        <v>34</v>
      </c>
      <c r="B4" s="26"/>
      <c r="C4" s="26"/>
      <c r="D4" s="26"/>
      <c r="E4" s="26"/>
      <c r="F4" s="26"/>
      <c r="G4" s="26"/>
      <c r="H4" s="26"/>
      <c r="I4" s="26"/>
      <c r="J4" s="26"/>
      <c r="K4" s="26"/>
      <c r="L4" s="26"/>
      <c r="M4" s="26"/>
      <c r="N4" s="26"/>
    </row>
    <row r="5" ht="25" customHeight="1" spans="1:14">
      <c r="A5" s="27" t="s">
        <v>154</v>
      </c>
      <c r="B5" s="27"/>
      <c r="C5" s="27" t="s">
        <v>11</v>
      </c>
      <c r="D5" s="27"/>
      <c r="E5" s="27"/>
      <c r="F5" s="27"/>
      <c r="G5" s="27"/>
      <c r="H5" s="27"/>
      <c r="I5" s="27"/>
      <c r="J5" s="27"/>
      <c r="K5" s="27"/>
      <c r="L5" s="27"/>
      <c r="M5" s="27"/>
      <c r="N5" s="27"/>
    </row>
    <row r="6" ht="25" customHeight="1" spans="1:14">
      <c r="A6" s="27" t="s">
        <v>155</v>
      </c>
      <c r="B6" s="27"/>
      <c r="C6" s="28" t="s">
        <v>36</v>
      </c>
      <c r="D6" s="28"/>
      <c r="E6" s="28"/>
      <c r="F6" s="28"/>
      <c r="G6" s="28"/>
      <c r="H6" s="28"/>
      <c r="I6" s="27" t="s">
        <v>171</v>
      </c>
      <c r="J6" s="27"/>
      <c r="K6" s="27" t="s">
        <v>36</v>
      </c>
      <c r="L6" s="27"/>
      <c r="M6" s="27"/>
      <c r="N6" s="27"/>
    </row>
    <row r="7" ht="25" customHeight="1" spans="1:14">
      <c r="A7" s="27"/>
      <c r="B7" s="27"/>
      <c r="C7" s="27"/>
      <c r="D7" s="27"/>
      <c r="E7" s="27" t="s">
        <v>37</v>
      </c>
      <c r="F7" s="27"/>
      <c r="G7" s="27" t="s">
        <v>38</v>
      </c>
      <c r="H7" s="27"/>
      <c r="I7" s="27" t="s">
        <v>39</v>
      </c>
      <c r="J7" s="27"/>
      <c r="K7" s="30" t="s">
        <v>64</v>
      </c>
      <c r="L7" s="27" t="s">
        <v>172</v>
      </c>
      <c r="M7" s="32" t="s">
        <v>41</v>
      </c>
      <c r="N7" s="37"/>
    </row>
    <row r="8" ht="25" customHeight="1" spans="1:14">
      <c r="A8" s="29" t="s">
        <v>156</v>
      </c>
      <c r="B8" s="29"/>
      <c r="C8" s="30" t="s">
        <v>173</v>
      </c>
      <c r="D8" s="27"/>
      <c r="E8" s="31">
        <v>1759.463</v>
      </c>
      <c r="F8" s="27"/>
      <c r="G8" s="31">
        <v>1759.463</v>
      </c>
      <c r="H8" s="27"/>
      <c r="I8" s="31">
        <v>1259.463</v>
      </c>
      <c r="J8" s="27"/>
      <c r="K8" s="27">
        <v>10</v>
      </c>
      <c r="L8" s="38">
        <f>I8/G8</f>
        <v>0.715822384443435</v>
      </c>
      <c r="M8" s="39">
        <v>7.15</v>
      </c>
      <c r="N8" s="40"/>
    </row>
    <row r="9" ht="25" customHeight="1" spans="1:14">
      <c r="A9" s="29" t="s">
        <v>156</v>
      </c>
      <c r="B9" s="29"/>
      <c r="C9" s="30" t="s">
        <v>174</v>
      </c>
      <c r="D9" s="27"/>
      <c r="E9" s="31">
        <v>791.58</v>
      </c>
      <c r="F9" s="27"/>
      <c r="G9" s="31">
        <v>791.58</v>
      </c>
      <c r="H9" s="27"/>
      <c r="I9" s="31">
        <v>291.58</v>
      </c>
      <c r="J9" s="27"/>
      <c r="K9" s="27" t="s">
        <v>48</v>
      </c>
      <c r="L9" s="38">
        <f>I9/G9</f>
        <v>0.368351903787362</v>
      </c>
      <c r="M9" s="62" t="s">
        <v>48</v>
      </c>
      <c r="N9" s="63"/>
    </row>
    <row r="10" ht="25" customHeight="1" spans="1:14">
      <c r="A10" s="29" t="s">
        <v>156</v>
      </c>
      <c r="B10" s="29"/>
      <c r="C10" s="30" t="s">
        <v>164</v>
      </c>
      <c r="D10" s="27"/>
      <c r="E10" s="31">
        <v>967.883</v>
      </c>
      <c r="F10" s="27"/>
      <c r="G10" s="31">
        <v>967.883</v>
      </c>
      <c r="H10" s="27"/>
      <c r="I10" s="31">
        <v>967.883</v>
      </c>
      <c r="J10" s="27"/>
      <c r="K10" s="27" t="s">
        <v>48</v>
      </c>
      <c r="L10" s="38">
        <f>I10/G10</f>
        <v>1</v>
      </c>
      <c r="M10" s="62" t="s">
        <v>48</v>
      </c>
      <c r="N10" s="63"/>
    </row>
    <row r="11" ht="25" customHeight="1" spans="1:14">
      <c r="A11" s="29" t="s">
        <v>156</v>
      </c>
      <c r="B11" s="29"/>
      <c r="C11" s="30" t="s">
        <v>165</v>
      </c>
      <c r="D11" s="27"/>
      <c r="E11" s="31"/>
      <c r="F11" s="27"/>
      <c r="G11" s="31"/>
      <c r="H11" s="27"/>
      <c r="I11" s="31"/>
      <c r="J11" s="27"/>
      <c r="K11" s="27" t="s">
        <v>48</v>
      </c>
      <c r="L11" s="38" t="e">
        <f>I11/G11</f>
        <v>#DIV/0!</v>
      </c>
      <c r="M11" s="62" t="s">
        <v>48</v>
      </c>
      <c r="N11" s="63"/>
    </row>
    <row r="12" ht="25" customHeight="1" spans="1:14">
      <c r="A12" s="32"/>
      <c r="B12" s="33"/>
      <c r="C12" s="33"/>
      <c r="D12" s="33"/>
      <c r="E12" s="33"/>
      <c r="F12" s="33"/>
      <c r="G12" s="33"/>
      <c r="H12" s="33"/>
      <c r="I12" s="33"/>
      <c r="J12" s="33"/>
      <c r="K12" s="33"/>
      <c r="L12" s="33"/>
      <c r="M12" s="33"/>
      <c r="N12" s="37"/>
    </row>
    <row r="13" ht="25" customHeight="1" spans="1:14">
      <c r="A13" s="34" t="s">
        <v>42</v>
      </c>
      <c r="B13" s="29"/>
      <c r="C13" s="34" t="s">
        <v>325</v>
      </c>
      <c r="D13" s="34"/>
      <c r="E13" s="34"/>
      <c r="F13" s="34"/>
      <c r="G13" s="34"/>
      <c r="H13" s="34"/>
      <c r="I13" s="34"/>
      <c r="J13" s="34"/>
      <c r="K13" s="34"/>
      <c r="L13" s="34"/>
      <c r="M13" s="34"/>
      <c r="N13" s="34"/>
    </row>
    <row r="14" ht="25" customHeight="1" spans="1:14">
      <c r="A14" s="27" t="s">
        <v>176</v>
      </c>
      <c r="B14" s="27"/>
      <c r="C14" s="27" t="s">
        <v>56</v>
      </c>
      <c r="D14" s="27"/>
      <c r="E14" s="27"/>
      <c r="F14" s="27"/>
      <c r="G14" s="27"/>
      <c r="H14" s="27"/>
      <c r="I14" s="27" t="s">
        <v>58</v>
      </c>
      <c r="J14" s="27"/>
      <c r="K14" s="27"/>
      <c r="L14" s="27"/>
      <c r="M14" s="27"/>
      <c r="N14" s="27"/>
    </row>
    <row r="15" ht="48" customHeight="1" spans="1:14">
      <c r="A15" s="27"/>
      <c r="B15" s="27"/>
      <c r="C15" s="29" t="s">
        <v>326</v>
      </c>
      <c r="D15" s="29"/>
      <c r="E15" s="29"/>
      <c r="F15" s="29"/>
      <c r="G15" s="29"/>
      <c r="H15" s="29"/>
      <c r="I15" s="29" t="s">
        <v>327</v>
      </c>
      <c r="J15" s="29"/>
      <c r="K15" s="29"/>
      <c r="L15" s="29"/>
      <c r="M15" s="29"/>
      <c r="N15" s="29"/>
    </row>
    <row r="16" ht="25" customHeight="1" spans="1:14">
      <c r="A16" s="27"/>
      <c r="B16" s="27" t="s">
        <v>66</v>
      </c>
      <c r="C16" s="27"/>
      <c r="D16" s="27" t="s">
        <v>67</v>
      </c>
      <c r="E16" s="27"/>
      <c r="F16" s="27" t="s">
        <v>68</v>
      </c>
      <c r="G16" s="27"/>
      <c r="H16" s="27" t="s">
        <v>179</v>
      </c>
      <c r="I16" s="27" t="s">
        <v>62</v>
      </c>
      <c r="J16" s="27" t="s">
        <v>64</v>
      </c>
      <c r="K16" s="30" t="s">
        <v>63</v>
      </c>
      <c r="L16" s="30" t="s">
        <v>65</v>
      </c>
      <c r="M16" s="29" t="s">
        <v>41</v>
      </c>
      <c r="N16" s="34" t="s">
        <v>42</v>
      </c>
    </row>
    <row r="17" ht="25" customHeight="1" spans="1:14">
      <c r="A17" s="36" t="s">
        <v>180</v>
      </c>
      <c r="B17" s="29" t="s">
        <v>181</v>
      </c>
      <c r="C17" s="29"/>
      <c r="D17" s="29" t="s">
        <v>182</v>
      </c>
      <c r="E17" s="29"/>
      <c r="F17" s="29" t="s">
        <v>183</v>
      </c>
      <c r="G17" s="29"/>
      <c r="H17" s="29" t="s">
        <v>328</v>
      </c>
      <c r="I17" s="64">
        <v>0.6894</v>
      </c>
      <c r="J17" s="34">
        <v>20</v>
      </c>
      <c r="K17" s="34" t="s">
        <v>184</v>
      </c>
      <c r="L17" s="64">
        <v>0.6894</v>
      </c>
      <c r="M17" s="34">
        <v>20</v>
      </c>
      <c r="N17" s="34" t="s">
        <v>329</v>
      </c>
    </row>
    <row r="18" ht="25" customHeight="1" spans="1:14">
      <c r="A18" s="36" t="s">
        <v>180</v>
      </c>
      <c r="B18" s="29" t="s">
        <v>189</v>
      </c>
      <c r="C18" s="29"/>
      <c r="D18" s="66" t="s">
        <v>190</v>
      </c>
      <c r="E18" s="67"/>
      <c r="F18" s="29" t="s">
        <v>330</v>
      </c>
      <c r="G18" s="29"/>
      <c r="H18" s="29" t="s">
        <v>331</v>
      </c>
      <c r="I18" s="29">
        <v>0</v>
      </c>
      <c r="J18" s="34">
        <v>2.36</v>
      </c>
      <c r="K18" s="34" t="s">
        <v>109</v>
      </c>
      <c r="L18" s="29">
        <v>0</v>
      </c>
      <c r="M18" s="34">
        <v>0</v>
      </c>
      <c r="N18" s="34" t="s">
        <v>329</v>
      </c>
    </row>
    <row r="19" ht="25" customHeight="1" spans="1:14">
      <c r="A19" s="36"/>
      <c r="B19" s="29"/>
      <c r="C19" s="29"/>
      <c r="D19" s="68"/>
      <c r="E19" s="69"/>
      <c r="F19" s="29" t="s">
        <v>332</v>
      </c>
      <c r="G19" s="29" t="s">
        <v>332</v>
      </c>
      <c r="H19" s="29" t="s">
        <v>333</v>
      </c>
      <c r="I19" s="29">
        <v>0</v>
      </c>
      <c r="J19" s="34">
        <v>2.36</v>
      </c>
      <c r="K19" s="34" t="s">
        <v>109</v>
      </c>
      <c r="L19" s="29">
        <v>0</v>
      </c>
      <c r="M19" s="34">
        <v>0</v>
      </c>
      <c r="N19" s="34" t="s">
        <v>329</v>
      </c>
    </row>
    <row r="20" ht="25" customHeight="1" spans="1:14">
      <c r="A20" s="36"/>
      <c r="B20" s="29"/>
      <c r="C20" s="29"/>
      <c r="D20" s="68"/>
      <c r="E20" s="69"/>
      <c r="F20" s="29" t="s">
        <v>334</v>
      </c>
      <c r="G20" s="29"/>
      <c r="H20" s="29" t="s">
        <v>335</v>
      </c>
      <c r="I20" s="29" t="s">
        <v>336</v>
      </c>
      <c r="J20" s="34">
        <v>2.36</v>
      </c>
      <c r="K20" s="34" t="s">
        <v>337</v>
      </c>
      <c r="L20" s="59">
        <v>1</v>
      </c>
      <c r="M20" s="34">
        <v>2.36</v>
      </c>
      <c r="N20" s="34"/>
    </row>
    <row r="21" ht="25" customHeight="1" spans="1:14">
      <c r="A21" s="36"/>
      <c r="B21" s="29"/>
      <c r="C21" s="29"/>
      <c r="D21" s="68"/>
      <c r="E21" s="69"/>
      <c r="F21" s="29" t="s">
        <v>338</v>
      </c>
      <c r="G21" s="29"/>
      <c r="H21" s="29" t="s">
        <v>339</v>
      </c>
      <c r="I21" s="29" t="s">
        <v>340</v>
      </c>
      <c r="J21" s="34">
        <v>2.36</v>
      </c>
      <c r="K21" s="34" t="s">
        <v>200</v>
      </c>
      <c r="L21" s="59">
        <v>1</v>
      </c>
      <c r="M21" s="34">
        <v>2.36</v>
      </c>
      <c r="N21" s="34"/>
    </row>
    <row r="22" ht="25" customHeight="1" spans="1:14">
      <c r="A22" s="36"/>
      <c r="B22" s="29"/>
      <c r="C22" s="29"/>
      <c r="D22" s="68"/>
      <c r="E22" s="69"/>
      <c r="F22" s="29" t="s">
        <v>341</v>
      </c>
      <c r="G22" s="29"/>
      <c r="H22" s="29" t="s">
        <v>342</v>
      </c>
      <c r="I22" s="29" t="s">
        <v>342</v>
      </c>
      <c r="J22" s="34">
        <v>2.36</v>
      </c>
      <c r="K22" s="34" t="s">
        <v>337</v>
      </c>
      <c r="L22" s="59">
        <v>1</v>
      </c>
      <c r="M22" s="34">
        <v>2.36</v>
      </c>
      <c r="N22" s="34"/>
    </row>
    <row r="23" ht="37" customHeight="1" spans="1:14">
      <c r="A23" s="36"/>
      <c r="B23" s="29"/>
      <c r="C23" s="29"/>
      <c r="D23" s="68"/>
      <c r="E23" s="69"/>
      <c r="F23" s="29" t="s">
        <v>343</v>
      </c>
      <c r="G23" s="29"/>
      <c r="H23" s="29" t="s">
        <v>344</v>
      </c>
      <c r="I23" s="29" t="s">
        <v>344</v>
      </c>
      <c r="J23" s="34">
        <v>2.35</v>
      </c>
      <c r="K23" s="34" t="s">
        <v>200</v>
      </c>
      <c r="L23" s="59">
        <v>1</v>
      </c>
      <c r="M23" s="34">
        <v>2.35</v>
      </c>
      <c r="N23" s="34"/>
    </row>
    <row r="24" ht="25" customHeight="1" spans="1:14">
      <c r="A24" s="36"/>
      <c r="B24" s="29"/>
      <c r="C24" s="29"/>
      <c r="D24" s="68"/>
      <c r="E24" s="69"/>
      <c r="F24" s="29" t="s">
        <v>345</v>
      </c>
      <c r="G24" s="29" t="s">
        <v>345</v>
      </c>
      <c r="H24" s="29">
        <f t="shared" ref="H24:H27" si="0">1</f>
        <v>1</v>
      </c>
      <c r="I24" s="29">
        <v>0</v>
      </c>
      <c r="J24" s="34">
        <v>2.35</v>
      </c>
      <c r="K24" s="34" t="s">
        <v>104</v>
      </c>
      <c r="L24" s="29">
        <v>0</v>
      </c>
      <c r="M24" s="29">
        <v>0</v>
      </c>
      <c r="N24" s="34" t="s">
        <v>329</v>
      </c>
    </row>
    <row r="25" ht="25" customHeight="1" spans="1:14">
      <c r="A25" s="36"/>
      <c r="B25" s="29"/>
      <c r="C25" s="29"/>
      <c r="D25" s="68"/>
      <c r="E25" s="69"/>
      <c r="F25" s="29" t="s">
        <v>346</v>
      </c>
      <c r="G25" s="29" t="s">
        <v>346</v>
      </c>
      <c r="H25" s="29">
        <f t="shared" si="0"/>
        <v>1</v>
      </c>
      <c r="I25" s="29">
        <v>0</v>
      </c>
      <c r="J25" s="34">
        <v>2.35</v>
      </c>
      <c r="K25" s="34" t="s">
        <v>104</v>
      </c>
      <c r="L25" s="29">
        <v>0</v>
      </c>
      <c r="M25" s="29">
        <v>0</v>
      </c>
      <c r="N25" s="34" t="s">
        <v>329</v>
      </c>
    </row>
    <row r="26" ht="25" customHeight="1" spans="1:14">
      <c r="A26" s="36"/>
      <c r="B26" s="29"/>
      <c r="C26" s="29"/>
      <c r="D26" s="68"/>
      <c r="E26" s="69"/>
      <c r="F26" s="29" t="s">
        <v>347</v>
      </c>
      <c r="G26" s="29" t="s">
        <v>347</v>
      </c>
      <c r="H26" s="29">
        <f t="shared" si="0"/>
        <v>1</v>
      </c>
      <c r="I26" s="29">
        <v>0</v>
      </c>
      <c r="J26" s="34">
        <v>2.35</v>
      </c>
      <c r="K26" s="34" t="s">
        <v>104</v>
      </c>
      <c r="L26" s="29">
        <v>0</v>
      </c>
      <c r="M26" s="29">
        <v>0</v>
      </c>
      <c r="N26" s="34" t="s">
        <v>329</v>
      </c>
    </row>
    <row r="27" ht="25" customHeight="1" spans="1:14">
      <c r="A27" s="36"/>
      <c r="B27" s="29"/>
      <c r="C27" s="29"/>
      <c r="D27" s="70"/>
      <c r="E27" s="71"/>
      <c r="F27" s="29" t="s">
        <v>348</v>
      </c>
      <c r="G27" s="29" t="s">
        <v>348</v>
      </c>
      <c r="H27" s="29">
        <f t="shared" si="0"/>
        <v>1</v>
      </c>
      <c r="I27" s="29">
        <v>0</v>
      </c>
      <c r="J27" s="34">
        <v>2.35</v>
      </c>
      <c r="K27" s="34" t="s">
        <v>349</v>
      </c>
      <c r="L27" s="29">
        <v>0</v>
      </c>
      <c r="M27" s="29">
        <v>0</v>
      </c>
      <c r="N27" s="34" t="s">
        <v>329</v>
      </c>
    </row>
    <row r="28" ht="25" customHeight="1" spans="1:14">
      <c r="A28" s="36" t="s">
        <v>180</v>
      </c>
      <c r="B28" s="29" t="s">
        <v>189</v>
      </c>
      <c r="C28" s="29"/>
      <c r="D28" s="66" t="s">
        <v>208</v>
      </c>
      <c r="E28" s="67"/>
      <c r="F28" s="29" t="s">
        <v>350</v>
      </c>
      <c r="G28" s="29" t="s">
        <v>350</v>
      </c>
      <c r="H28" s="41" t="s">
        <v>76</v>
      </c>
      <c r="I28" s="29">
        <v>0</v>
      </c>
      <c r="J28" s="34">
        <v>2.35</v>
      </c>
      <c r="K28" s="34" t="s">
        <v>73</v>
      </c>
      <c r="L28" s="29">
        <v>0</v>
      </c>
      <c r="M28" s="29">
        <v>0</v>
      </c>
      <c r="N28" s="34" t="s">
        <v>329</v>
      </c>
    </row>
    <row r="29" ht="25" customHeight="1" spans="1:14">
      <c r="A29" s="36"/>
      <c r="B29" s="29"/>
      <c r="C29" s="29"/>
      <c r="D29" s="68"/>
      <c r="E29" s="69"/>
      <c r="F29" s="29" t="s">
        <v>351</v>
      </c>
      <c r="G29" s="29" t="s">
        <v>351</v>
      </c>
      <c r="H29" s="41" t="s">
        <v>76</v>
      </c>
      <c r="I29" s="29">
        <v>0</v>
      </c>
      <c r="J29" s="34">
        <v>2.35</v>
      </c>
      <c r="K29" s="34" t="s">
        <v>73</v>
      </c>
      <c r="L29" s="29">
        <v>0</v>
      </c>
      <c r="M29" s="29">
        <v>0</v>
      </c>
      <c r="N29" s="34" t="s">
        <v>329</v>
      </c>
    </row>
    <row r="30" ht="25" customHeight="1" spans="1:14">
      <c r="A30" s="36"/>
      <c r="B30" s="29"/>
      <c r="C30" s="29"/>
      <c r="D30" s="68"/>
      <c r="E30" s="69"/>
      <c r="F30" s="29" t="s">
        <v>352</v>
      </c>
      <c r="G30" s="29" t="s">
        <v>353</v>
      </c>
      <c r="H30" s="29" t="s">
        <v>354</v>
      </c>
      <c r="I30" s="59">
        <v>0.95</v>
      </c>
      <c r="J30" s="34">
        <v>2.35</v>
      </c>
      <c r="K30" s="34" t="s">
        <v>73</v>
      </c>
      <c r="L30" s="59">
        <v>1</v>
      </c>
      <c r="M30" s="34">
        <v>2.35</v>
      </c>
      <c r="N30" s="34"/>
    </row>
    <row r="31" ht="25" customHeight="1" spans="1:14">
      <c r="A31" s="36"/>
      <c r="B31" s="29"/>
      <c r="C31" s="29"/>
      <c r="D31" s="70"/>
      <c r="E31" s="71"/>
      <c r="F31" s="29" t="s">
        <v>355</v>
      </c>
      <c r="G31" s="29" t="s">
        <v>356</v>
      </c>
      <c r="H31" s="29" t="s">
        <v>84</v>
      </c>
      <c r="I31" s="59">
        <v>1</v>
      </c>
      <c r="J31" s="34">
        <v>2.35</v>
      </c>
      <c r="K31" s="34"/>
      <c r="L31" s="59">
        <v>1</v>
      </c>
      <c r="M31" s="34">
        <v>2.35</v>
      </c>
      <c r="N31" s="34"/>
    </row>
    <row r="32" ht="25" customHeight="1" spans="1:14">
      <c r="A32" s="36"/>
      <c r="B32" s="29"/>
      <c r="C32" s="29"/>
      <c r="D32" s="68" t="s">
        <v>216</v>
      </c>
      <c r="E32" s="69"/>
      <c r="F32" s="29" t="s">
        <v>357</v>
      </c>
      <c r="G32" s="29" t="s">
        <v>358</v>
      </c>
      <c r="H32" s="29" t="s">
        <v>218</v>
      </c>
      <c r="I32" s="59">
        <v>1</v>
      </c>
      <c r="J32" s="34">
        <v>2.35</v>
      </c>
      <c r="K32" s="34"/>
      <c r="L32" s="59">
        <v>1</v>
      </c>
      <c r="M32" s="34">
        <v>2.35</v>
      </c>
      <c r="N32" s="34"/>
    </row>
    <row r="33" ht="25" customHeight="1" spans="1:14">
      <c r="A33" s="36"/>
      <c r="B33" s="29"/>
      <c r="C33" s="29"/>
      <c r="D33" s="68"/>
      <c r="E33" s="69"/>
      <c r="F33" s="29" t="s">
        <v>359</v>
      </c>
      <c r="G33" s="29" t="s">
        <v>360</v>
      </c>
      <c r="H33" s="29" t="s">
        <v>218</v>
      </c>
      <c r="I33" s="59">
        <v>1</v>
      </c>
      <c r="J33" s="34">
        <v>2.35</v>
      </c>
      <c r="K33" s="34" t="s">
        <v>73</v>
      </c>
      <c r="L33" s="59">
        <v>1</v>
      </c>
      <c r="M33" s="34">
        <v>2.35</v>
      </c>
      <c r="N33" s="34"/>
    </row>
    <row r="34" ht="25" customHeight="1" spans="1:14">
      <c r="A34" s="36"/>
      <c r="B34" s="29"/>
      <c r="C34" s="29"/>
      <c r="D34" s="68"/>
      <c r="E34" s="69"/>
      <c r="F34" s="29" t="s">
        <v>361</v>
      </c>
      <c r="G34" s="29" t="s">
        <v>358</v>
      </c>
      <c r="H34" s="29" t="s">
        <v>218</v>
      </c>
      <c r="I34" s="29">
        <v>0</v>
      </c>
      <c r="J34" s="34">
        <v>2.35</v>
      </c>
      <c r="K34" s="34" t="s">
        <v>73</v>
      </c>
      <c r="L34" s="29">
        <v>0</v>
      </c>
      <c r="M34" s="34">
        <v>2.35</v>
      </c>
      <c r="N34" s="34" t="s">
        <v>329</v>
      </c>
    </row>
    <row r="35" ht="25" customHeight="1" spans="1:14">
      <c r="A35" s="36" t="s">
        <v>180</v>
      </c>
      <c r="B35" s="66" t="s">
        <v>225</v>
      </c>
      <c r="C35" s="67"/>
      <c r="D35" s="29" t="s">
        <v>309</v>
      </c>
      <c r="E35" s="29"/>
      <c r="F35" s="29"/>
      <c r="G35" s="29"/>
      <c r="H35" s="29"/>
      <c r="I35" s="29"/>
      <c r="J35" s="34"/>
      <c r="K35" s="34"/>
      <c r="L35" s="29"/>
      <c r="M35" s="43"/>
      <c r="N35" s="34"/>
    </row>
    <row r="36" ht="25" customHeight="1" spans="1:14">
      <c r="A36" s="36"/>
      <c r="B36" s="68"/>
      <c r="C36" s="69"/>
      <c r="D36" s="66" t="s">
        <v>226</v>
      </c>
      <c r="E36" s="67"/>
      <c r="F36" s="29" t="s">
        <v>362</v>
      </c>
      <c r="G36" s="29" t="s">
        <v>362</v>
      </c>
      <c r="H36" s="29" t="s">
        <v>363</v>
      </c>
      <c r="I36" s="59">
        <v>1</v>
      </c>
      <c r="J36" s="34">
        <v>2.23</v>
      </c>
      <c r="K36" s="34"/>
      <c r="L36" s="59">
        <v>1</v>
      </c>
      <c r="M36" s="34">
        <v>2.23</v>
      </c>
      <c r="N36" s="34"/>
    </row>
    <row r="37" ht="25" customHeight="1" spans="1:14">
      <c r="A37" s="36"/>
      <c r="B37" s="68"/>
      <c r="C37" s="69"/>
      <c r="D37" s="68"/>
      <c r="E37" s="69"/>
      <c r="F37" s="29" t="s">
        <v>364</v>
      </c>
      <c r="G37" s="29" t="s">
        <v>364</v>
      </c>
      <c r="H37" s="29" t="s">
        <v>314</v>
      </c>
      <c r="I37" s="59">
        <v>1</v>
      </c>
      <c r="J37" s="34">
        <v>2.23</v>
      </c>
      <c r="K37" s="34"/>
      <c r="L37" s="59">
        <v>1</v>
      </c>
      <c r="M37" s="34">
        <v>2.23</v>
      </c>
      <c r="N37" s="34"/>
    </row>
    <row r="38" ht="25" customHeight="1" spans="1:14">
      <c r="A38" s="36"/>
      <c r="B38" s="68"/>
      <c r="C38" s="69"/>
      <c r="D38" s="68"/>
      <c r="E38" s="69"/>
      <c r="F38" s="29" t="s">
        <v>365</v>
      </c>
      <c r="G38" s="29" t="s">
        <v>365</v>
      </c>
      <c r="H38" s="29" t="s">
        <v>366</v>
      </c>
      <c r="I38" s="59">
        <v>1</v>
      </c>
      <c r="J38" s="34">
        <v>2.22</v>
      </c>
      <c r="K38" s="34"/>
      <c r="L38" s="59">
        <v>1</v>
      </c>
      <c r="M38" s="34">
        <v>2.22</v>
      </c>
      <c r="N38" s="34"/>
    </row>
    <row r="39" ht="25" customHeight="1" spans="1:14">
      <c r="A39" s="36"/>
      <c r="B39" s="68"/>
      <c r="C39" s="69"/>
      <c r="D39" s="68"/>
      <c r="E39" s="69"/>
      <c r="F39" s="29" t="s">
        <v>367</v>
      </c>
      <c r="G39" s="29" t="s">
        <v>367</v>
      </c>
      <c r="H39" s="29" t="s">
        <v>368</v>
      </c>
      <c r="I39" s="59">
        <v>1</v>
      </c>
      <c r="J39" s="34">
        <v>2.22</v>
      </c>
      <c r="K39" s="34"/>
      <c r="L39" s="59">
        <v>1</v>
      </c>
      <c r="M39" s="34">
        <v>2.22</v>
      </c>
      <c r="N39" s="34"/>
    </row>
    <row r="40" ht="25" customHeight="1" spans="1:14">
      <c r="A40" s="36"/>
      <c r="B40" s="68"/>
      <c r="C40" s="69"/>
      <c r="D40" s="68"/>
      <c r="E40" s="69"/>
      <c r="F40" s="29" t="s">
        <v>369</v>
      </c>
      <c r="G40" s="29" t="s">
        <v>369</v>
      </c>
      <c r="H40" s="29" t="s">
        <v>370</v>
      </c>
      <c r="I40" s="29">
        <v>0</v>
      </c>
      <c r="J40" s="34">
        <v>2.22</v>
      </c>
      <c r="K40" s="34"/>
      <c r="L40" s="29">
        <v>0</v>
      </c>
      <c r="M40" s="34">
        <v>0</v>
      </c>
      <c r="N40" s="34" t="s">
        <v>329</v>
      </c>
    </row>
    <row r="41" ht="25" customHeight="1" spans="1:14">
      <c r="A41" s="36" t="s">
        <v>180</v>
      </c>
      <c r="B41" s="68"/>
      <c r="C41" s="69"/>
      <c r="D41" s="70"/>
      <c r="E41" s="71"/>
      <c r="F41" s="29" t="s">
        <v>371</v>
      </c>
      <c r="G41" s="29" t="s">
        <v>371</v>
      </c>
      <c r="H41" s="29" t="s">
        <v>370</v>
      </c>
      <c r="I41" s="29">
        <v>0</v>
      </c>
      <c r="J41" s="34">
        <v>2.22</v>
      </c>
      <c r="K41" s="34"/>
      <c r="L41" s="29">
        <v>0</v>
      </c>
      <c r="M41" s="34">
        <v>0</v>
      </c>
      <c r="N41" s="34" t="s">
        <v>329</v>
      </c>
    </row>
    <row r="42" ht="30" customHeight="1" spans="1:14">
      <c r="A42" s="36"/>
      <c r="B42" s="68"/>
      <c r="C42" s="69"/>
      <c r="D42" s="68" t="s">
        <v>372</v>
      </c>
      <c r="E42" s="69"/>
      <c r="F42" s="29" t="s">
        <v>373</v>
      </c>
      <c r="G42" s="29" t="s">
        <v>373</v>
      </c>
      <c r="H42" s="29" t="s">
        <v>374</v>
      </c>
      <c r="I42" s="59">
        <v>1</v>
      </c>
      <c r="J42" s="34">
        <v>2.22</v>
      </c>
      <c r="K42" s="34"/>
      <c r="L42" s="59">
        <v>1</v>
      </c>
      <c r="M42" s="34">
        <v>2.22</v>
      </c>
      <c r="N42" s="34"/>
    </row>
    <row r="43" ht="33" customHeight="1" spans="1:14">
      <c r="A43" s="36"/>
      <c r="B43" s="68"/>
      <c r="C43" s="69"/>
      <c r="D43" s="68"/>
      <c r="E43" s="69"/>
      <c r="F43" s="29" t="s">
        <v>375</v>
      </c>
      <c r="G43" s="29" t="s">
        <v>375</v>
      </c>
      <c r="H43" s="29" t="s">
        <v>376</v>
      </c>
      <c r="I43" s="59">
        <v>1</v>
      </c>
      <c r="J43" s="34">
        <v>2.22</v>
      </c>
      <c r="K43" s="34"/>
      <c r="L43" s="59">
        <v>1</v>
      </c>
      <c r="M43" s="34">
        <v>2.22</v>
      </c>
      <c r="N43" s="34"/>
    </row>
    <row r="44" ht="25" customHeight="1" spans="1:14">
      <c r="A44" s="36"/>
      <c r="B44" s="70"/>
      <c r="C44" s="71"/>
      <c r="D44" s="70"/>
      <c r="E44" s="71"/>
      <c r="F44" s="29" t="s">
        <v>377</v>
      </c>
      <c r="G44" s="29" t="s">
        <v>377</v>
      </c>
      <c r="H44" s="29" t="s">
        <v>376</v>
      </c>
      <c r="I44" s="59">
        <v>1</v>
      </c>
      <c r="J44" s="34">
        <v>2.22</v>
      </c>
      <c r="K44" s="34"/>
      <c r="L44" s="59">
        <v>1</v>
      </c>
      <c r="M44" s="34">
        <v>2.22</v>
      </c>
      <c r="N44" s="34"/>
    </row>
    <row r="45" ht="25" customHeight="1" spans="1:14">
      <c r="A45" s="36" t="s">
        <v>180</v>
      </c>
      <c r="B45" s="29" t="s">
        <v>242</v>
      </c>
      <c r="C45" s="29"/>
      <c r="D45" s="29" t="s">
        <v>243</v>
      </c>
      <c r="E45" s="29"/>
      <c r="F45" s="29" t="s">
        <v>243</v>
      </c>
      <c r="G45" s="29" t="s">
        <v>243</v>
      </c>
      <c r="H45" s="29" t="s">
        <v>378</v>
      </c>
      <c r="I45" s="59">
        <v>0.9</v>
      </c>
      <c r="J45" s="34">
        <v>10</v>
      </c>
      <c r="K45" s="34" t="s">
        <v>73</v>
      </c>
      <c r="L45" s="59">
        <v>1</v>
      </c>
      <c r="M45" s="43">
        <v>0</v>
      </c>
      <c r="N45" s="34"/>
    </row>
    <row r="46" ht="18" hidden="1" customHeight="1" spans="1:14">
      <c r="A46" s="53"/>
      <c r="B46" s="54"/>
      <c r="C46" s="54"/>
      <c r="D46" s="54"/>
      <c r="E46" s="54"/>
      <c r="F46" s="54"/>
      <c r="G46" s="54"/>
      <c r="H46" s="54"/>
      <c r="I46" s="54"/>
      <c r="J46" s="54"/>
      <c r="K46" s="54"/>
      <c r="L46" s="54"/>
      <c r="M46" s="54"/>
      <c r="N46" s="54"/>
    </row>
    <row r="47" ht="26.4" customHeight="1" spans="1:14">
      <c r="A47" s="27" t="s">
        <v>150</v>
      </c>
      <c r="B47" s="27"/>
      <c r="C47" s="27"/>
      <c r="D47" s="27"/>
      <c r="E47" s="27"/>
      <c r="F47" s="27"/>
      <c r="G47" s="27"/>
      <c r="H47" s="27"/>
      <c r="I47" s="27"/>
      <c r="J47" s="27">
        <v>100</v>
      </c>
      <c r="K47" s="42"/>
      <c r="L47" s="42"/>
      <c r="M47" s="43">
        <v>63.89</v>
      </c>
      <c r="N47" s="27"/>
    </row>
  </sheetData>
  <mergeCells count="90">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B17:C17"/>
    <mergeCell ref="D17:E17"/>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D35:E35"/>
    <mergeCell ref="F35:G35"/>
    <mergeCell ref="F36:G36"/>
    <mergeCell ref="F37:G37"/>
    <mergeCell ref="F38:G38"/>
    <mergeCell ref="F39:G39"/>
    <mergeCell ref="F40:G40"/>
    <mergeCell ref="F41:G41"/>
    <mergeCell ref="F42:G42"/>
    <mergeCell ref="F43:G43"/>
    <mergeCell ref="F44:G44"/>
    <mergeCell ref="B45:C45"/>
    <mergeCell ref="D45:E45"/>
    <mergeCell ref="F45:G45"/>
    <mergeCell ref="A46:N46"/>
    <mergeCell ref="A47:I47"/>
    <mergeCell ref="A17:A45"/>
    <mergeCell ref="A1:N3"/>
    <mergeCell ref="A8:B11"/>
    <mergeCell ref="A14:B15"/>
    <mergeCell ref="B18:C34"/>
    <mergeCell ref="D18:E27"/>
    <mergeCell ref="D28:E31"/>
    <mergeCell ref="D32:E34"/>
    <mergeCell ref="D36:E41"/>
    <mergeCell ref="B35:C44"/>
    <mergeCell ref="D42:E4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workbookViewId="0">
      <selection activeCell="Q15" sqref="Q15"/>
    </sheetView>
  </sheetViews>
  <sheetFormatPr defaultColWidth="8.88333333333333" defaultRowHeight="13.5"/>
  <cols>
    <col min="2" max="5" width="7.5" customWidth="1"/>
    <col min="6" max="6" width="25.5" customWidth="1"/>
    <col min="7" max="7" width="7.63333333333333" customWidth="1"/>
    <col min="8" max="8" width="13" customWidth="1"/>
    <col min="9" max="9" width="12.5" customWidth="1"/>
    <col min="10" max="10" width="6.63333333333333" customWidth="1"/>
    <col min="11" max="11" width="8.88333333333333" customWidth="1"/>
    <col min="12" max="12" width="14.3833333333333" customWidth="1"/>
    <col min="13" max="13" width="10.75" style="1" customWidth="1"/>
    <col min="14" max="14" width="16.8833333333333" customWidth="1"/>
  </cols>
  <sheetData>
    <row r="1" ht="39" customHeight="1" spans="1:14">
      <c r="A1" s="2" t="s">
        <v>170</v>
      </c>
      <c r="B1" s="2"/>
      <c r="C1" s="2"/>
      <c r="D1" s="2"/>
      <c r="E1" s="2"/>
      <c r="F1" s="2"/>
      <c r="G1" s="2"/>
      <c r="H1" s="2"/>
      <c r="I1" s="2"/>
      <c r="J1" s="2"/>
      <c r="K1" s="2"/>
      <c r="L1" s="2"/>
      <c r="M1" s="2"/>
      <c r="N1" s="2"/>
    </row>
    <row r="2" ht="15" customHeight="1" spans="1:14">
      <c r="A2" s="3" t="s">
        <v>34</v>
      </c>
      <c r="B2" s="3"/>
      <c r="C2" s="3"/>
      <c r="D2" s="3"/>
      <c r="E2" s="3"/>
      <c r="F2" s="3"/>
      <c r="G2" s="3"/>
      <c r="H2" s="3"/>
      <c r="I2" s="3"/>
      <c r="J2" s="3"/>
      <c r="K2" s="3"/>
      <c r="L2" s="3"/>
      <c r="M2" s="3"/>
      <c r="N2" s="3"/>
    </row>
    <row r="3" ht="27.95" customHeight="1" spans="1:14">
      <c r="A3" s="4" t="s">
        <v>154</v>
      </c>
      <c r="B3" s="4"/>
      <c r="C3" s="5" t="s">
        <v>12</v>
      </c>
      <c r="D3" s="5"/>
      <c r="E3" s="5"/>
      <c r="F3" s="5"/>
      <c r="G3" s="5"/>
      <c r="H3" s="5"/>
      <c r="I3" s="5"/>
      <c r="J3" s="5"/>
      <c r="K3" s="5"/>
      <c r="L3" s="5"/>
      <c r="M3" s="5"/>
      <c r="N3" s="5"/>
    </row>
    <row r="4" ht="27.95" customHeight="1" spans="1:14">
      <c r="A4" s="4" t="s">
        <v>155</v>
      </c>
      <c r="B4" s="4"/>
      <c r="C4" s="5" t="s">
        <v>36</v>
      </c>
      <c r="D4" s="5"/>
      <c r="E4" s="5"/>
      <c r="F4" s="5"/>
      <c r="G4" s="5"/>
      <c r="H4" s="5"/>
      <c r="I4" s="4" t="s">
        <v>171</v>
      </c>
      <c r="J4" s="4"/>
      <c r="K4" s="4" t="s">
        <v>36</v>
      </c>
      <c r="L4" s="4"/>
      <c r="M4" s="4"/>
      <c r="N4" s="4"/>
    </row>
    <row r="5" ht="27.95" customHeight="1" spans="1:14">
      <c r="A5" s="4"/>
      <c r="B5" s="4"/>
      <c r="C5" s="4"/>
      <c r="D5" s="4"/>
      <c r="E5" s="4" t="s">
        <v>37</v>
      </c>
      <c r="F5" s="4"/>
      <c r="G5" s="4" t="s">
        <v>38</v>
      </c>
      <c r="H5" s="4"/>
      <c r="I5" s="4" t="s">
        <v>39</v>
      </c>
      <c r="J5" s="4"/>
      <c r="K5" s="4" t="s">
        <v>64</v>
      </c>
      <c r="L5" s="4" t="s">
        <v>172</v>
      </c>
      <c r="M5" s="6" t="s">
        <v>41</v>
      </c>
      <c r="N5" s="6"/>
    </row>
    <row r="6" ht="27.95" customHeight="1" spans="1:14">
      <c r="A6" s="6" t="s">
        <v>156</v>
      </c>
      <c r="B6" s="6"/>
      <c r="C6" s="4" t="s">
        <v>173</v>
      </c>
      <c r="D6" s="4"/>
      <c r="E6" s="51">
        <v>261.61</v>
      </c>
      <c r="F6" s="4"/>
      <c r="G6" s="51">
        <v>261.61</v>
      </c>
      <c r="H6" s="4"/>
      <c r="I6" s="51">
        <v>261.59</v>
      </c>
      <c r="J6" s="4"/>
      <c r="K6" s="51">
        <v>10</v>
      </c>
      <c r="L6" s="48">
        <f>I6/G6</f>
        <v>0.999923550323</v>
      </c>
      <c r="M6" s="15">
        <v>9.99</v>
      </c>
      <c r="N6" s="12"/>
    </row>
    <row r="7" ht="27.95" customHeight="1" spans="1:14">
      <c r="A7" s="6" t="s">
        <v>156</v>
      </c>
      <c r="B7" s="6"/>
      <c r="C7" s="4" t="s">
        <v>174</v>
      </c>
      <c r="D7" s="4"/>
      <c r="E7" s="51">
        <v>245</v>
      </c>
      <c r="F7" s="4"/>
      <c r="G7" s="51">
        <v>245</v>
      </c>
      <c r="H7" s="4"/>
      <c r="I7" s="51">
        <v>244.98</v>
      </c>
      <c r="J7" s="4"/>
      <c r="K7" s="4" t="s">
        <v>246</v>
      </c>
      <c r="L7" s="48">
        <f>I7/G7</f>
        <v>0.999918367346939</v>
      </c>
      <c r="M7" s="15">
        <v>9.99</v>
      </c>
      <c r="N7" s="12"/>
    </row>
    <row r="8" ht="27.95" customHeight="1" spans="1:14">
      <c r="A8" s="6" t="s">
        <v>156</v>
      </c>
      <c r="B8" s="6"/>
      <c r="C8" s="4" t="s">
        <v>164</v>
      </c>
      <c r="D8" s="4"/>
      <c r="E8" s="51">
        <v>16.61</v>
      </c>
      <c r="F8" s="4"/>
      <c r="G8" s="51">
        <v>16.61</v>
      </c>
      <c r="H8" s="4"/>
      <c r="I8" s="51">
        <v>16.61</v>
      </c>
      <c r="J8" s="4"/>
      <c r="K8" s="4" t="s">
        <v>246</v>
      </c>
      <c r="L8" s="48">
        <f>I8/G8</f>
        <v>1</v>
      </c>
      <c r="M8" s="15">
        <v>0</v>
      </c>
      <c r="N8" s="12"/>
    </row>
    <row r="9" ht="27.95" customHeight="1" spans="1:14">
      <c r="A9" s="6" t="s">
        <v>156</v>
      </c>
      <c r="B9" s="6"/>
      <c r="C9" s="4" t="s">
        <v>165</v>
      </c>
      <c r="D9" s="4"/>
      <c r="E9" s="51">
        <v>0</v>
      </c>
      <c r="F9" s="4"/>
      <c r="G9" s="51">
        <v>0</v>
      </c>
      <c r="H9" s="4"/>
      <c r="I9" s="51">
        <v>0</v>
      </c>
      <c r="J9" s="4"/>
      <c r="K9" s="4" t="s">
        <v>246</v>
      </c>
      <c r="L9" s="51">
        <v>0</v>
      </c>
      <c r="M9" s="15">
        <v>0</v>
      </c>
      <c r="N9" s="12"/>
    </row>
    <row r="10" ht="27.95" customHeight="1" spans="1:14">
      <c r="A10" s="6"/>
      <c r="B10" s="6"/>
      <c r="C10" s="6"/>
      <c r="D10" s="6"/>
      <c r="E10" s="6"/>
      <c r="F10" s="6"/>
      <c r="G10" s="6"/>
      <c r="H10" s="6"/>
      <c r="I10" s="6"/>
      <c r="J10" s="6"/>
      <c r="K10" s="6"/>
      <c r="L10" s="6"/>
      <c r="M10" s="6"/>
      <c r="N10" s="6"/>
    </row>
    <row r="11" ht="27.95" customHeight="1" spans="1:14">
      <c r="A11" s="6" t="s">
        <v>42</v>
      </c>
      <c r="B11" s="6"/>
      <c r="C11" s="6" t="s">
        <v>379</v>
      </c>
      <c r="D11" s="6"/>
      <c r="E11" s="6"/>
      <c r="F11" s="6"/>
      <c r="G11" s="6"/>
      <c r="H11" s="6"/>
      <c r="I11" s="6"/>
      <c r="J11" s="6"/>
      <c r="K11" s="6"/>
      <c r="L11" s="6"/>
      <c r="M11" s="6"/>
      <c r="N11" s="6"/>
    </row>
    <row r="12" ht="27.95" customHeight="1" spans="1:14">
      <c r="A12" s="4" t="s">
        <v>176</v>
      </c>
      <c r="B12" s="4"/>
      <c r="C12" s="4" t="s">
        <v>56</v>
      </c>
      <c r="D12" s="4"/>
      <c r="E12" s="4"/>
      <c r="F12" s="4"/>
      <c r="G12" s="4"/>
      <c r="H12" s="4"/>
      <c r="I12" s="4" t="s">
        <v>58</v>
      </c>
      <c r="J12" s="4"/>
      <c r="K12" s="4"/>
      <c r="L12" s="4"/>
      <c r="M12" s="4"/>
      <c r="N12" s="4"/>
    </row>
    <row r="13" ht="77" customHeight="1" spans="1:14">
      <c r="A13" s="4"/>
      <c r="B13" s="4"/>
      <c r="C13" s="7" t="s">
        <v>380</v>
      </c>
      <c r="D13" s="7"/>
      <c r="E13" s="7"/>
      <c r="F13" s="7"/>
      <c r="G13" s="7"/>
      <c r="H13" s="7"/>
      <c r="I13" s="7" t="s">
        <v>381</v>
      </c>
      <c r="J13" s="7"/>
      <c r="K13" s="7"/>
      <c r="L13" s="7"/>
      <c r="M13" s="7"/>
      <c r="N13" s="7"/>
    </row>
    <row r="14" ht="27.95" customHeight="1" spans="1:14">
      <c r="A14" s="4"/>
      <c r="B14" s="4" t="s">
        <v>66</v>
      </c>
      <c r="C14" s="4"/>
      <c r="D14" s="4" t="s">
        <v>67</v>
      </c>
      <c r="E14" s="4"/>
      <c r="F14" s="4" t="s">
        <v>68</v>
      </c>
      <c r="G14" s="4"/>
      <c r="H14" s="4" t="s">
        <v>179</v>
      </c>
      <c r="I14" s="4" t="s">
        <v>62</v>
      </c>
      <c r="J14" s="4" t="s">
        <v>64</v>
      </c>
      <c r="K14" s="4" t="s">
        <v>63</v>
      </c>
      <c r="L14" s="4" t="s">
        <v>65</v>
      </c>
      <c r="M14" s="6" t="s">
        <v>41</v>
      </c>
      <c r="N14" s="6" t="s">
        <v>42</v>
      </c>
    </row>
    <row r="15" ht="27.95" customHeight="1" spans="1:14">
      <c r="A15" s="8" t="s">
        <v>382</v>
      </c>
      <c r="B15" s="6" t="s">
        <v>181</v>
      </c>
      <c r="C15" s="6"/>
      <c r="D15" s="6" t="s">
        <v>182</v>
      </c>
      <c r="E15" s="6"/>
      <c r="F15" s="6" t="s">
        <v>183</v>
      </c>
      <c r="G15" s="6"/>
      <c r="H15" s="6" t="s">
        <v>72</v>
      </c>
      <c r="I15" s="49">
        <v>0.9999</v>
      </c>
      <c r="J15" s="15">
        <v>5</v>
      </c>
      <c r="K15" s="6" t="s">
        <v>73</v>
      </c>
      <c r="L15" s="50" t="s">
        <v>76</v>
      </c>
      <c r="M15" s="15">
        <v>5</v>
      </c>
      <c r="N15" s="6" t="s">
        <v>77</v>
      </c>
    </row>
    <row r="16" ht="27.95" customHeight="1" spans="1:14">
      <c r="A16" s="8" t="s">
        <v>382</v>
      </c>
      <c r="B16" s="6" t="s">
        <v>181</v>
      </c>
      <c r="C16" s="6"/>
      <c r="D16" s="6" t="s">
        <v>182</v>
      </c>
      <c r="E16" s="6"/>
      <c r="F16" s="6" t="s">
        <v>383</v>
      </c>
      <c r="G16" s="6"/>
      <c r="H16" s="6" t="s">
        <v>384</v>
      </c>
      <c r="I16" s="6" t="s">
        <v>385</v>
      </c>
      <c r="J16" s="15">
        <v>5</v>
      </c>
      <c r="K16" s="6" t="s">
        <v>184</v>
      </c>
      <c r="L16" s="50" t="s">
        <v>76</v>
      </c>
      <c r="M16" s="15">
        <v>5</v>
      </c>
      <c r="N16" s="6" t="s">
        <v>77</v>
      </c>
    </row>
    <row r="17" ht="27.95" customHeight="1" spans="1:14">
      <c r="A17" s="8" t="s">
        <v>382</v>
      </c>
      <c r="B17" s="6" t="s">
        <v>181</v>
      </c>
      <c r="C17" s="6"/>
      <c r="D17" s="6" t="s">
        <v>386</v>
      </c>
      <c r="E17" s="6"/>
      <c r="F17" s="6" t="s">
        <v>387</v>
      </c>
      <c r="G17" s="6"/>
      <c r="H17" s="6" t="s">
        <v>253</v>
      </c>
      <c r="I17" s="6" t="s">
        <v>76</v>
      </c>
      <c r="J17" s="15">
        <v>5</v>
      </c>
      <c r="K17" s="6" t="s">
        <v>73</v>
      </c>
      <c r="L17" s="50" t="s">
        <v>76</v>
      </c>
      <c r="M17" s="15">
        <v>5</v>
      </c>
      <c r="N17" s="6" t="s">
        <v>77</v>
      </c>
    </row>
    <row r="18" ht="27.95" customHeight="1" spans="1:14">
      <c r="A18" s="8" t="s">
        <v>382</v>
      </c>
      <c r="B18" s="6" t="s">
        <v>181</v>
      </c>
      <c r="C18" s="6"/>
      <c r="D18" s="6" t="s">
        <v>251</v>
      </c>
      <c r="E18" s="6"/>
      <c r="F18" s="6" t="s">
        <v>388</v>
      </c>
      <c r="G18" s="6"/>
      <c r="H18" s="6" t="s">
        <v>253</v>
      </c>
      <c r="I18" s="6" t="s">
        <v>76</v>
      </c>
      <c r="J18" s="15">
        <v>5</v>
      </c>
      <c r="K18" s="6" t="s">
        <v>73</v>
      </c>
      <c r="L18" s="50" t="s">
        <v>76</v>
      </c>
      <c r="M18" s="15">
        <v>5</v>
      </c>
      <c r="N18" s="6" t="s">
        <v>77</v>
      </c>
    </row>
    <row r="19" ht="27.95" customHeight="1" spans="1:14">
      <c r="A19" s="8" t="s">
        <v>382</v>
      </c>
      <c r="B19" s="6" t="s">
        <v>189</v>
      </c>
      <c r="C19" s="6"/>
      <c r="D19" s="6" t="s">
        <v>190</v>
      </c>
      <c r="E19" s="6"/>
      <c r="F19" s="6" t="s">
        <v>389</v>
      </c>
      <c r="G19" s="6"/>
      <c r="H19" s="6" t="s">
        <v>390</v>
      </c>
      <c r="I19" s="6" t="s">
        <v>391</v>
      </c>
      <c r="J19" s="15">
        <v>4</v>
      </c>
      <c r="K19" s="6" t="s">
        <v>392</v>
      </c>
      <c r="L19" s="50" t="s">
        <v>76</v>
      </c>
      <c r="M19" s="15">
        <v>4</v>
      </c>
      <c r="N19" s="6" t="s">
        <v>77</v>
      </c>
    </row>
    <row r="20" ht="27.95" customHeight="1" spans="1:14">
      <c r="A20" s="8" t="s">
        <v>382</v>
      </c>
      <c r="B20" s="6" t="s">
        <v>189</v>
      </c>
      <c r="C20" s="6"/>
      <c r="D20" s="6" t="s">
        <v>190</v>
      </c>
      <c r="E20" s="6"/>
      <c r="F20" s="6" t="s">
        <v>393</v>
      </c>
      <c r="G20" s="6"/>
      <c r="H20" s="6" t="s">
        <v>113</v>
      </c>
      <c r="I20" s="50" t="s">
        <v>279</v>
      </c>
      <c r="J20" s="15">
        <v>4</v>
      </c>
      <c r="K20" s="6" t="s">
        <v>109</v>
      </c>
      <c r="L20" s="50" t="s">
        <v>76</v>
      </c>
      <c r="M20" s="15">
        <v>4</v>
      </c>
      <c r="N20" s="6" t="s">
        <v>77</v>
      </c>
    </row>
    <row r="21" ht="27.95" customHeight="1" spans="1:14">
      <c r="A21" s="8" t="s">
        <v>382</v>
      </c>
      <c r="B21" s="6" t="s">
        <v>189</v>
      </c>
      <c r="C21" s="6"/>
      <c r="D21" s="6" t="s">
        <v>190</v>
      </c>
      <c r="E21" s="6"/>
      <c r="F21" s="6" t="s">
        <v>394</v>
      </c>
      <c r="G21" s="6"/>
      <c r="H21" s="6" t="s">
        <v>395</v>
      </c>
      <c r="I21" s="50" t="s">
        <v>396</v>
      </c>
      <c r="J21" s="15">
        <v>4</v>
      </c>
      <c r="K21" s="6" t="s">
        <v>109</v>
      </c>
      <c r="L21" s="50" t="s">
        <v>76</v>
      </c>
      <c r="M21" s="15">
        <v>4</v>
      </c>
      <c r="N21" s="6" t="s">
        <v>77</v>
      </c>
    </row>
    <row r="22" ht="27.95" customHeight="1" spans="1:14">
      <c r="A22" s="8"/>
      <c r="B22" s="6"/>
      <c r="C22" s="6"/>
      <c r="D22" s="6"/>
      <c r="E22" s="6"/>
      <c r="F22" s="6" t="s">
        <v>397</v>
      </c>
      <c r="G22" s="6"/>
      <c r="H22" s="6" t="s">
        <v>398</v>
      </c>
      <c r="I22" s="50" t="s">
        <v>399</v>
      </c>
      <c r="J22" s="15">
        <v>4</v>
      </c>
      <c r="K22" s="6" t="s">
        <v>400</v>
      </c>
      <c r="L22" s="50" t="s">
        <v>76</v>
      </c>
      <c r="M22" s="15">
        <v>4</v>
      </c>
      <c r="N22" s="6" t="s">
        <v>77</v>
      </c>
    </row>
    <row r="23" ht="27.95" customHeight="1" spans="1:14">
      <c r="A23" s="8" t="s">
        <v>382</v>
      </c>
      <c r="B23" s="6" t="s">
        <v>189</v>
      </c>
      <c r="C23" s="6"/>
      <c r="D23" s="6" t="s">
        <v>190</v>
      </c>
      <c r="E23" s="6"/>
      <c r="F23" s="6" t="s">
        <v>401</v>
      </c>
      <c r="G23" s="6"/>
      <c r="H23" s="6" t="s">
        <v>113</v>
      </c>
      <c r="I23" s="50" t="s">
        <v>279</v>
      </c>
      <c r="J23" s="15">
        <v>4</v>
      </c>
      <c r="K23" s="6" t="s">
        <v>109</v>
      </c>
      <c r="L23" s="50" t="s">
        <v>76</v>
      </c>
      <c r="M23" s="15">
        <v>4</v>
      </c>
      <c r="N23" s="6" t="s">
        <v>77</v>
      </c>
    </row>
    <row r="24" ht="27.95" customHeight="1" spans="1:14">
      <c r="A24" s="8" t="s">
        <v>382</v>
      </c>
      <c r="B24" s="6" t="s">
        <v>189</v>
      </c>
      <c r="C24" s="6"/>
      <c r="D24" s="6" t="s">
        <v>208</v>
      </c>
      <c r="E24" s="6"/>
      <c r="F24" s="6" t="s">
        <v>402</v>
      </c>
      <c r="G24" s="6"/>
      <c r="H24" s="6" t="s">
        <v>76</v>
      </c>
      <c r="I24" s="6" t="s">
        <v>76</v>
      </c>
      <c r="J24" s="15">
        <v>4</v>
      </c>
      <c r="K24" s="6" t="s">
        <v>73</v>
      </c>
      <c r="L24" s="50" t="s">
        <v>76</v>
      </c>
      <c r="M24" s="15">
        <v>4</v>
      </c>
      <c r="N24" s="6" t="s">
        <v>77</v>
      </c>
    </row>
    <row r="25" ht="27.95" customHeight="1" spans="1:14">
      <c r="A25" s="8"/>
      <c r="B25" s="6"/>
      <c r="C25" s="6"/>
      <c r="D25" s="6"/>
      <c r="E25" s="6"/>
      <c r="F25" s="20" t="s">
        <v>403</v>
      </c>
      <c r="G25" s="21"/>
      <c r="H25" s="6" t="s">
        <v>76</v>
      </c>
      <c r="I25" s="6" t="s">
        <v>76</v>
      </c>
      <c r="J25" s="15">
        <v>4</v>
      </c>
      <c r="K25" s="6" t="s">
        <v>73</v>
      </c>
      <c r="L25" s="50" t="s">
        <v>76</v>
      </c>
      <c r="M25" s="15">
        <v>4</v>
      </c>
      <c r="N25" s="6" t="s">
        <v>77</v>
      </c>
    </row>
    <row r="26" ht="27.95" customHeight="1" spans="1:14">
      <c r="A26" s="8" t="s">
        <v>382</v>
      </c>
      <c r="B26" s="6" t="s">
        <v>189</v>
      </c>
      <c r="C26" s="6"/>
      <c r="D26" s="6" t="s">
        <v>208</v>
      </c>
      <c r="E26" s="6"/>
      <c r="F26" s="6" t="s">
        <v>353</v>
      </c>
      <c r="G26" s="6"/>
      <c r="H26" s="6" t="s">
        <v>404</v>
      </c>
      <c r="I26" s="6" t="s">
        <v>76</v>
      </c>
      <c r="J26" s="15">
        <v>4</v>
      </c>
      <c r="K26" s="6" t="s">
        <v>73</v>
      </c>
      <c r="L26" s="50" t="s">
        <v>76</v>
      </c>
      <c r="M26" s="15">
        <v>4</v>
      </c>
      <c r="N26" s="6" t="s">
        <v>77</v>
      </c>
    </row>
    <row r="27" ht="27.95" customHeight="1" spans="1:14">
      <c r="A27" s="8" t="s">
        <v>382</v>
      </c>
      <c r="B27" s="6" t="s">
        <v>189</v>
      </c>
      <c r="C27" s="6"/>
      <c r="D27" s="6" t="s">
        <v>216</v>
      </c>
      <c r="E27" s="6"/>
      <c r="F27" s="6" t="s">
        <v>405</v>
      </c>
      <c r="G27" s="6"/>
      <c r="H27" s="6" t="s">
        <v>218</v>
      </c>
      <c r="I27" s="6" t="s">
        <v>76</v>
      </c>
      <c r="J27" s="15">
        <v>4</v>
      </c>
      <c r="K27" s="6" t="s">
        <v>73</v>
      </c>
      <c r="L27" s="50" t="s">
        <v>76</v>
      </c>
      <c r="M27" s="15">
        <v>4</v>
      </c>
      <c r="N27" s="6" t="s">
        <v>77</v>
      </c>
    </row>
    <row r="28" ht="27.95" customHeight="1" spans="1:14">
      <c r="A28" s="8" t="s">
        <v>382</v>
      </c>
      <c r="B28" s="6" t="s">
        <v>189</v>
      </c>
      <c r="C28" s="6"/>
      <c r="D28" s="6" t="s">
        <v>216</v>
      </c>
      <c r="E28" s="6"/>
      <c r="F28" s="6" t="s">
        <v>406</v>
      </c>
      <c r="G28" s="6"/>
      <c r="H28" s="6" t="s">
        <v>76</v>
      </c>
      <c r="I28" s="6" t="s">
        <v>76</v>
      </c>
      <c r="J28" s="15">
        <v>4</v>
      </c>
      <c r="K28" s="6" t="s">
        <v>73</v>
      </c>
      <c r="L28" s="50" t="s">
        <v>76</v>
      </c>
      <c r="M28" s="15">
        <v>4</v>
      </c>
      <c r="N28" s="6" t="s">
        <v>77</v>
      </c>
    </row>
    <row r="29" ht="27.95" customHeight="1" spans="1:14">
      <c r="A29" s="8" t="s">
        <v>382</v>
      </c>
      <c r="B29" s="6" t="s">
        <v>225</v>
      </c>
      <c r="C29" s="6"/>
      <c r="D29" s="6" t="s">
        <v>309</v>
      </c>
      <c r="E29" s="6"/>
      <c r="F29" s="6" t="s">
        <v>310</v>
      </c>
      <c r="G29" s="6"/>
      <c r="H29" s="6" t="s">
        <v>376</v>
      </c>
      <c r="I29" s="6" t="s">
        <v>76</v>
      </c>
      <c r="J29" s="15">
        <v>4</v>
      </c>
      <c r="K29" s="6" t="s">
        <v>73</v>
      </c>
      <c r="L29" s="50" t="s">
        <v>76</v>
      </c>
      <c r="M29" s="15">
        <v>4</v>
      </c>
      <c r="N29" s="6" t="s">
        <v>77</v>
      </c>
    </row>
    <row r="30" ht="27.95" customHeight="1" spans="1:14">
      <c r="A30" s="8" t="s">
        <v>382</v>
      </c>
      <c r="B30" s="6" t="s">
        <v>225</v>
      </c>
      <c r="C30" s="6"/>
      <c r="D30" s="6" t="s">
        <v>226</v>
      </c>
      <c r="E30" s="6"/>
      <c r="F30" s="6" t="s">
        <v>407</v>
      </c>
      <c r="G30" s="6"/>
      <c r="H30" s="6" t="s">
        <v>408</v>
      </c>
      <c r="I30" s="6" t="s">
        <v>76</v>
      </c>
      <c r="J30" s="15">
        <v>4</v>
      </c>
      <c r="K30" s="6" t="s">
        <v>73</v>
      </c>
      <c r="L30" s="50" t="s">
        <v>76</v>
      </c>
      <c r="M30" s="15">
        <v>4</v>
      </c>
      <c r="N30" s="6" t="s">
        <v>77</v>
      </c>
    </row>
    <row r="31" ht="27.95" customHeight="1" spans="1:14">
      <c r="A31" s="8" t="s">
        <v>382</v>
      </c>
      <c r="B31" s="6" t="s">
        <v>225</v>
      </c>
      <c r="C31" s="6"/>
      <c r="D31" s="6" t="s">
        <v>226</v>
      </c>
      <c r="E31" s="6"/>
      <c r="F31" s="6" t="s">
        <v>409</v>
      </c>
      <c r="G31" s="6"/>
      <c r="H31" s="6" t="s">
        <v>376</v>
      </c>
      <c r="I31" s="6" t="s">
        <v>76</v>
      </c>
      <c r="J31" s="15">
        <v>4</v>
      </c>
      <c r="K31" s="6" t="s">
        <v>73</v>
      </c>
      <c r="L31" s="50" t="s">
        <v>76</v>
      </c>
      <c r="M31" s="15">
        <v>4</v>
      </c>
      <c r="N31" s="6" t="s">
        <v>77</v>
      </c>
    </row>
    <row r="32" ht="27.95" customHeight="1" spans="1:14">
      <c r="A32" s="8" t="s">
        <v>382</v>
      </c>
      <c r="B32" s="6" t="s">
        <v>225</v>
      </c>
      <c r="C32" s="6"/>
      <c r="D32" s="6" t="s">
        <v>237</v>
      </c>
      <c r="E32" s="6"/>
      <c r="F32" s="6" t="s">
        <v>410</v>
      </c>
      <c r="G32" s="6"/>
      <c r="H32" s="6" t="s">
        <v>411</v>
      </c>
      <c r="I32" s="6" t="s">
        <v>76</v>
      </c>
      <c r="J32" s="15">
        <v>4</v>
      </c>
      <c r="K32" s="6" t="s">
        <v>73</v>
      </c>
      <c r="L32" s="50" t="s">
        <v>76</v>
      </c>
      <c r="M32" s="15">
        <v>4</v>
      </c>
      <c r="N32" s="6" t="s">
        <v>77</v>
      </c>
    </row>
    <row r="33" ht="27.95" customHeight="1" spans="1:14">
      <c r="A33" s="8" t="s">
        <v>382</v>
      </c>
      <c r="B33" s="6" t="s">
        <v>225</v>
      </c>
      <c r="C33" s="6"/>
      <c r="D33" s="6" t="s">
        <v>237</v>
      </c>
      <c r="E33" s="6"/>
      <c r="F33" s="6" t="s">
        <v>412</v>
      </c>
      <c r="G33" s="6"/>
      <c r="H33" s="6" t="s">
        <v>376</v>
      </c>
      <c r="I33" s="6" t="s">
        <v>76</v>
      </c>
      <c r="J33" s="15">
        <v>4</v>
      </c>
      <c r="K33" s="6" t="s">
        <v>73</v>
      </c>
      <c r="L33" s="50" t="s">
        <v>76</v>
      </c>
      <c r="M33" s="15">
        <v>4</v>
      </c>
      <c r="N33" s="6" t="s">
        <v>77</v>
      </c>
    </row>
    <row r="34" ht="27.95" customHeight="1" spans="1:14">
      <c r="A34" s="8" t="s">
        <v>382</v>
      </c>
      <c r="B34" s="6" t="s">
        <v>242</v>
      </c>
      <c r="C34" s="6"/>
      <c r="D34" s="6" t="s">
        <v>243</v>
      </c>
      <c r="E34" s="6"/>
      <c r="F34" s="6" t="s">
        <v>413</v>
      </c>
      <c r="G34" s="6"/>
      <c r="H34" s="6" t="s">
        <v>133</v>
      </c>
      <c r="I34" s="9">
        <v>0.9</v>
      </c>
      <c r="J34" s="15">
        <v>5</v>
      </c>
      <c r="K34" s="6" t="s">
        <v>73</v>
      </c>
      <c r="L34" s="50" t="s">
        <v>76</v>
      </c>
      <c r="M34" s="15">
        <v>5</v>
      </c>
      <c r="N34" s="6" t="s">
        <v>77</v>
      </c>
    </row>
    <row r="35" ht="27.95" customHeight="1" spans="1:14">
      <c r="A35" s="8" t="s">
        <v>382</v>
      </c>
      <c r="B35" s="6" t="s">
        <v>242</v>
      </c>
      <c r="C35" s="6"/>
      <c r="D35" s="6" t="s">
        <v>243</v>
      </c>
      <c r="E35" s="6"/>
      <c r="F35" s="6" t="s">
        <v>414</v>
      </c>
      <c r="G35" s="6"/>
      <c r="H35" s="6" t="s">
        <v>133</v>
      </c>
      <c r="I35" s="9">
        <v>0.9</v>
      </c>
      <c r="J35" s="15">
        <v>5</v>
      </c>
      <c r="K35" s="6" t="s">
        <v>73</v>
      </c>
      <c r="L35" s="50" t="s">
        <v>76</v>
      </c>
      <c r="M35" s="15">
        <v>5</v>
      </c>
      <c r="N35" s="6" t="s">
        <v>77</v>
      </c>
    </row>
    <row r="36" ht="18" hidden="1" customHeight="1" spans="1:14">
      <c r="A36" s="8"/>
      <c r="B36" s="8"/>
      <c r="C36" s="8"/>
      <c r="D36" s="8"/>
      <c r="E36" s="8"/>
      <c r="F36" s="8"/>
      <c r="G36" s="8"/>
      <c r="H36" s="8"/>
      <c r="I36" s="8"/>
      <c r="J36" s="8"/>
      <c r="K36" s="8"/>
      <c r="L36" s="8"/>
      <c r="M36" s="8"/>
      <c r="N36" s="6"/>
    </row>
    <row r="37" ht="27.95" customHeight="1" spans="1:14">
      <c r="A37" s="10" t="s">
        <v>150</v>
      </c>
      <c r="B37" s="10"/>
      <c r="C37" s="10"/>
      <c r="D37" s="10"/>
      <c r="E37" s="10"/>
      <c r="F37" s="10"/>
      <c r="G37" s="10"/>
      <c r="H37" s="10"/>
      <c r="I37" s="10"/>
      <c r="J37" s="10">
        <v>100</v>
      </c>
      <c r="K37" s="13"/>
      <c r="L37" s="13"/>
      <c r="M37" s="10">
        <v>99.9</v>
      </c>
      <c r="N37" s="6"/>
    </row>
  </sheetData>
  <mergeCells count="83">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F15:G15"/>
    <mergeCell ref="F16:G16"/>
    <mergeCell ref="D17:E17"/>
    <mergeCell ref="F17:G17"/>
    <mergeCell ref="D18:E18"/>
    <mergeCell ref="F18:G18"/>
    <mergeCell ref="F19:G19"/>
    <mergeCell ref="F20:G20"/>
    <mergeCell ref="F21:G21"/>
    <mergeCell ref="F22:G22"/>
    <mergeCell ref="F23:G23"/>
    <mergeCell ref="F24:G24"/>
    <mergeCell ref="F25:G25"/>
    <mergeCell ref="F26:G26"/>
    <mergeCell ref="F27:G27"/>
    <mergeCell ref="F28:G28"/>
    <mergeCell ref="D29:E29"/>
    <mergeCell ref="F29:G29"/>
    <mergeCell ref="F30:G30"/>
    <mergeCell ref="F31:G31"/>
    <mergeCell ref="F32:G32"/>
    <mergeCell ref="F33:G33"/>
    <mergeCell ref="F34:G34"/>
    <mergeCell ref="F35:G35"/>
    <mergeCell ref="A37:I37"/>
    <mergeCell ref="A15:A35"/>
    <mergeCell ref="A6:B9"/>
    <mergeCell ref="A12:B13"/>
    <mergeCell ref="B15:C18"/>
    <mergeCell ref="D32:E33"/>
    <mergeCell ref="B34:C35"/>
    <mergeCell ref="D34:E35"/>
    <mergeCell ref="D15:E16"/>
    <mergeCell ref="B19:C28"/>
    <mergeCell ref="D19:E23"/>
    <mergeCell ref="B29:C33"/>
    <mergeCell ref="D30:E31"/>
    <mergeCell ref="D24:E26"/>
    <mergeCell ref="D27:E28"/>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workbookViewId="0">
      <selection activeCell="O9" sqref="O9"/>
    </sheetView>
  </sheetViews>
  <sheetFormatPr defaultColWidth="8.90833333333333" defaultRowHeight="13.5"/>
  <cols>
    <col min="2" max="2" width="11.0916666666667" customWidth="1"/>
    <col min="3" max="3" width="12.9083333333333" customWidth="1"/>
    <col min="4" max="4" width="15.3583333333333" customWidth="1"/>
    <col min="5" max="5" width="11.358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0" customWidth="1"/>
    <col min="13" max="13" width="6.775" style="1" customWidth="1"/>
    <col min="14" max="14" width="20.8916666666667" customWidth="1"/>
  </cols>
  <sheetData>
    <row r="1" spans="1:14">
      <c r="A1" s="25" t="s">
        <v>170</v>
      </c>
      <c r="B1" s="25"/>
      <c r="C1" s="25"/>
      <c r="D1" s="25"/>
      <c r="E1" s="25"/>
      <c r="F1" s="25"/>
      <c r="G1" s="25"/>
      <c r="H1" s="25"/>
      <c r="I1" s="25"/>
      <c r="J1" s="25"/>
      <c r="K1" s="25"/>
      <c r="L1" s="25"/>
      <c r="M1" s="25"/>
      <c r="N1" s="25"/>
    </row>
    <row r="2" spans="1:14">
      <c r="A2" s="25"/>
      <c r="B2" s="25"/>
      <c r="C2" s="25"/>
      <c r="D2" s="25"/>
      <c r="E2" s="25"/>
      <c r="F2" s="25"/>
      <c r="G2" s="25"/>
      <c r="H2" s="25"/>
      <c r="I2" s="25"/>
      <c r="J2" s="25"/>
      <c r="K2" s="25"/>
      <c r="L2" s="25"/>
      <c r="M2" s="25"/>
      <c r="N2" s="25"/>
    </row>
    <row r="3" ht="24" customHeight="1" spans="1:14">
      <c r="A3" s="25"/>
      <c r="B3" s="25"/>
      <c r="C3" s="25"/>
      <c r="D3" s="25"/>
      <c r="E3" s="25"/>
      <c r="F3" s="25"/>
      <c r="G3" s="25"/>
      <c r="H3" s="25"/>
      <c r="I3" s="25"/>
      <c r="J3" s="25"/>
      <c r="K3" s="25"/>
      <c r="L3" s="25"/>
      <c r="M3" s="25"/>
      <c r="N3" s="25"/>
    </row>
    <row r="4" ht="25" customHeight="1" spans="1:14">
      <c r="A4" s="26" t="s">
        <v>34</v>
      </c>
      <c r="B4" s="26"/>
      <c r="C4" s="26"/>
      <c r="D4" s="26"/>
      <c r="E4" s="26"/>
      <c r="F4" s="26"/>
      <c r="G4" s="26"/>
      <c r="H4" s="26"/>
      <c r="I4" s="26"/>
      <c r="J4" s="26"/>
      <c r="K4" s="26"/>
      <c r="L4" s="26"/>
      <c r="M4" s="26"/>
      <c r="N4" s="26"/>
    </row>
    <row r="5" ht="25" customHeight="1" spans="1:14">
      <c r="A5" s="27" t="s">
        <v>154</v>
      </c>
      <c r="B5" s="27"/>
      <c r="C5" s="27" t="s">
        <v>13</v>
      </c>
      <c r="D5" s="27"/>
      <c r="E5" s="27"/>
      <c r="F5" s="27"/>
      <c r="G5" s="27"/>
      <c r="H5" s="27"/>
      <c r="I5" s="27"/>
      <c r="J5" s="27"/>
      <c r="K5" s="27"/>
      <c r="L5" s="27"/>
      <c r="M5" s="27"/>
      <c r="N5" s="27"/>
    </row>
    <row r="6" ht="25" customHeight="1" spans="1:14">
      <c r="A6" s="27" t="s">
        <v>155</v>
      </c>
      <c r="B6" s="27"/>
      <c r="C6" s="28" t="s">
        <v>36</v>
      </c>
      <c r="D6" s="28"/>
      <c r="E6" s="28"/>
      <c r="F6" s="28"/>
      <c r="G6" s="28"/>
      <c r="H6" s="28"/>
      <c r="I6" s="27" t="s">
        <v>171</v>
      </c>
      <c r="J6" s="27"/>
      <c r="K6" s="27" t="s">
        <v>36</v>
      </c>
      <c r="L6" s="27"/>
      <c r="M6" s="27"/>
      <c r="N6" s="27"/>
    </row>
    <row r="7" ht="25" customHeight="1" spans="1:14">
      <c r="A7" s="27"/>
      <c r="B7" s="27"/>
      <c r="C7" s="27"/>
      <c r="D7" s="27"/>
      <c r="E7" s="27" t="s">
        <v>37</v>
      </c>
      <c r="F7" s="27"/>
      <c r="G7" s="27" t="s">
        <v>38</v>
      </c>
      <c r="H7" s="27"/>
      <c r="I7" s="27" t="s">
        <v>39</v>
      </c>
      <c r="J7" s="27"/>
      <c r="K7" s="30" t="s">
        <v>64</v>
      </c>
      <c r="L7" s="27" t="s">
        <v>172</v>
      </c>
      <c r="M7" s="32" t="s">
        <v>41</v>
      </c>
      <c r="N7" s="37"/>
    </row>
    <row r="8" ht="25" customHeight="1" spans="1:14">
      <c r="A8" s="29" t="s">
        <v>156</v>
      </c>
      <c r="B8" s="29"/>
      <c r="C8" s="30" t="s">
        <v>173</v>
      </c>
      <c r="D8" s="27"/>
      <c r="E8" s="31">
        <v>33435.48</v>
      </c>
      <c r="F8" s="27"/>
      <c r="G8" s="31">
        <v>33435.48</v>
      </c>
      <c r="H8" s="27"/>
      <c r="I8" s="31">
        <v>33284.9</v>
      </c>
      <c r="J8" s="27"/>
      <c r="K8" s="27">
        <v>10</v>
      </c>
      <c r="L8" s="38">
        <f t="shared" ref="L8:L10" si="0">I8/G8</f>
        <v>0.995496400829299</v>
      </c>
      <c r="M8" s="39">
        <v>9.95</v>
      </c>
      <c r="N8" s="40"/>
    </row>
    <row r="9" ht="25" customHeight="1" spans="1:14">
      <c r="A9" s="29" t="s">
        <v>156</v>
      </c>
      <c r="B9" s="29"/>
      <c r="C9" s="30" t="s">
        <v>174</v>
      </c>
      <c r="D9" s="27"/>
      <c r="E9" s="31">
        <v>29834</v>
      </c>
      <c r="F9" s="27"/>
      <c r="G9" s="31">
        <v>29834</v>
      </c>
      <c r="H9" s="27"/>
      <c r="I9" s="31">
        <v>29683.42</v>
      </c>
      <c r="J9" s="27"/>
      <c r="K9" s="27" t="s">
        <v>48</v>
      </c>
      <c r="L9" s="38">
        <f t="shared" si="0"/>
        <v>0.994952738486291</v>
      </c>
      <c r="M9" s="62" t="s">
        <v>48</v>
      </c>
      <c r="N9" s="63"/>
    </row>
    <row r="10" ht="25" customHeight="1" spans="1:14">
      <c r="A10" s="29" t="s">
        <v>156</v>
      </c>
      <c r="B10" s="29"/>
      <c r="C10" s="30" t="s">
        <v>164</v>
      </c>
      <c r="D10" s="27"/>
      <c r="E10" s="31">
        <v>3601.48</v>
      </c>
      <c r="F10" s="27"/>
      <c r="G10" s="31">
        <v>3601.48</v>
      </c>
      <c r="H10" s="27"/>
      <c r="I10" s="31">
        <v>3601.48</v>
      </c>
      <c r="J10" s="27"/>
      <c r="K10" s="27" t="s">
        <v>48</v>
      </c>
      <c r="L10" s="38">
        <f t="shared" si="0"/>
        <v>1</v>
      </c>
      <c r="M10" s="62" t="s">
        <v>48</v>
      </c>
      <c r="N10" s="63"/>
    </row>
    <row r="11" ht="25" customHeight="1" spans="1:14">
      <c r="A11" s="29" t="s">
        <v>156</v>
      </c>
      <c r="B11" s="29"/>
      <c r="C11" s="30" t="s">
        <v>165</v>
      </c>
      <c r="D11" s="27"/>
      <c r="E11" s="31">
        <v>0</v>
      </c>
      <c r="F11" s="27"/>
      <c r="G11" s="31">
        <v>0</v>
      </c>
      <c r="H11" s="27"/>
      <c r="I11" s="31">
        <v>0</v>
      </c>
      <c r="J11" s="27"/>
      <c r="K11" s="27" t="s">
        <v>48</v>
      </c>
      <c r="L11" s="38">
        <v>0</v>
      </c>
      <c r="M11" s="62" t="s">
        <v>48</v>
      </c>
      <c r="N11" s="63"/>
    </row>
    <row r="12" ht="25" customHeight="1" spans="1:14">
      <c r="A12" s="32"/>
      <c r="B12" s="33"/>
      <c r="C12" s="33"/>
      <c r="D12" s="33"/>
      <c r="E12" s="33"/>
      <c r="F12" s="33"/>
      <c r="G12" s="33"/>
      <c r="H12" s="33"/>
      <c r="I12" s="33"/>
      <c r="J12" s="33"/>
      <c r="K12" s="33"/>
      <c r="L12" s="33"/>
      <c r="M12" s="33"/>
      <c r="N12" s="37"/>
    </row>
    <row r="13" ht="31" customHeight="1" spans="1:14">
      <c r="A13" s="34" t="s">
        <v>42</v>
      </c>
      <c r="B13" s="29"/>
      <c r="C13" s="34" t="s">
        <v>415</v>
      </c>
      <c r="D13" s="29"/>
      <c r="E13" s="29"/>
      <c r="F13" s="29"/>
      <c r="G13" s="29"/>
      <c r="H13" s="29"/>
      <c r="I13" s="29"/>
      <c r="J13" s="29"/>
      <c r="K13" s="29"/>
      <c r="L13" s="29"/>
      <c r="M13" s="29"/>
      <c r="N13" s="29"/>
    </row>
    <row r="14" ht="25" customHeight="1" spans="1:14">
      <c r="A14" s="27" t="s">
        <v>176</v>
      </c>
      <c r="B14" s="27"/>
      <c r="C14" s="27" t="s">
        <v>56</v>
      </c>
      <c r="D14" s="27"/>
      <c r="E14" s="27"/>
      <c r="F14" s="27"/>
      <c r="G14" s="27"/>
      <c r="H14" s="27"/>
      <c r="I14" s="27" t="s">
        <v>58</v>
      </c>
      <c r="J14" s="27"/>
      <c r="K14" s="27"/>
      <c r="L14" s="27"/>
      <c r="M14" s="27"/>
      <c r="N14" s="27"/>
    </row>
    <row r="15" ht="81" customHeight="1" spans="1:14">
      <c r="A15" s="27"/>
      <c r="B15" s="27"/>
      <c r="C15" s="35" t="s">
        <v>416</v>
      </c>
      <c r="D15" s="35"/>
      <c r="E15" s="35"/>
      <c r="F15" s="35"/>
      <c r="G15" s="35"/>
      <c r="H15" s="35"/>
      <c r="I15" s="35" t="s">
        <v>417</v>
      </c>
      <c r="J15" s="35"/>
      <c r="K15" s="35"/>
      <c r="L15" s="35"/>
      <c r="M15" s="35"/>
      <c r="N15" s="35"/>
    </row>
    <row r="16" ht="25" customHeight="1" spans="1:14">
      <c r="A16" s="27"/>
      <c r="B16" s="27" t="s">
        <v>66</v>
      </c>
      <c r="C16" s="27"/>
      <c r="D16" s="27" t="s">
        <v>67</v>
      </c>
      <c r="E16" s="27"/>
      <c r="F16" s="27" t="s">
        <v>68</v>
      </c>
      <c r="G16" s="27"/>
      <c r="H16" s="27" t="s">
        <v>179</v>
      </c>
      <c r="I16" s="27" t="s">
        <v>62</v>
      </c>
      <c r="J16" s="27" t="s">
        <v>64</v>
      </c>
      <c r="K16" s="30" t="s">
        <v>63</v>
      </c>
      <c r="L16" s="30" t="s">
        <v>65</v>
      </c>
      <c r="M16" s="29" t="s">
        <v>41</v>
      </c>
      <c r="N16" s="34" t="s">
        <v>42</v>
      </c>
    </row>
    <row r="17" ht="75" customHeight="1" spans="1:14">
      <c r="A17" s="36" t="s">
        <v>180</v>
      </c>
      <c r="B17" s="29" t="s">
        <v>181</v>
      </c>
      <c r="C17" s="29"/>
      <c r="D17" s="29" t="s">
        <v>182</v>
      </c>
      <c r="E17" s="29"/>
      <c r="F17" s="29" t="s">
        <v>183</v>
      </c>
      <c r="G17" s="29"/>
      <c r="H17" s="29" t="s">
        <v>72</v>
      </c>
      <c r="I17" s="64">
        <v>0.9955</v>
      </c>
      <c r="J17" s="34">
        <v>7</v>
      </c>
      <c r="K17" s="34" t="s">
        <v>184</v>
      </c>
      <c r="L17" s="65" t="s">
        <v>418</v>
      </c>
      <c r="M17" s="34">
        <v>7</v>
      </c>
      <c r="N17" s="34" t="s">
        <v>419</v>
      </c>
    </row>
    <row r="18" ht="25" customHeight="1" spans="1:14">
      <c r="A18" s="36" t="s">
        <v>180</v>
      </c>
      <c r="B18" s="29" t="s">
        <v>181</v>
      </c>
      <c r="C18" s="29"/>
      <c r="D18" s="29" t="s">
        <v>386</v>
      </c>
      <c r="E18" s="29"/>
      <c r="F18" s="29" t="s">
        <v>420</v>
      </c>
      <c r="G18" s="29"/>
      <c r="H18" s="29" t="s">
        <v>421</v>
      </c>
      <c r="I18" s="29">
        <f t="shared" ref="I18:I23" si="1">100</f>
        <v>100</v>
      </c>
      <c r="J18" s="34">
        <v>7</v>
      </c>
      <c r="K18" s="34" t="s">
        <v>73</v>
      </c>
      <c r="L18" s="41" t="s">
        <v>76</v>
      </c>
      <c r="M18" s="34">
        <v>7</v>
      </c>
      <c r="N18" s="34" t="s">
        <v>185</v>
      </c>
    </row>
    <row r="19" ht="25" customHeight="1" spans="1:14">
      <c r="A19" s="36" t="s">
        <v>180</v>
      </c>
      <c r="B19" s="29" t="s">
        <v>181</v>
      </c>
      <c r="C19" s="29"/>
      <c r="D19" s="29" t="s">
        <v>251</v>
      </c>
      <c r="E19" s="29"/>
      <c r="F19" s="29" t="s">
        <v>388</v>
      </c>
      <c r="G19" s="29"/>
      <c r="H19" s="29" t="s">
        <v>253</v>
      </c>
      <c r="I19" s="29">
        <f t="shared" si="1"/>
        <v>100</v>
      </c>
      <c r="J19" s="34">
        <v>6</v>
      </c>
      <c r="K19" s="34" t="s">
        <v>73</v>
      </c>
      <c r="L19" s="41" t="s">
        <v>76</v>
      </c>
      <c r="M19" s="34">
        <v>6</v>
      </c>
      <c r="N19" s="34" t="s">
        <v>185</v>
      </c>
    </row>
    <row r="20" ht="31" customHeight="1" spans="1:14">
      <c r="A20" s="36" t="s">
        <v>180</v>
      </c>
      <c r="B20" s="29" t="s">
        <v>189</v>
      </c>
      <c r="C20" s="29"/>
      <c r="D20" s="29" t="s">
        <v>190</v>
      </c>
      <c r="E20" s="29"/>
      <c r="F20" s="29" t="s">
        <v>95</v>
      </c>
      <c r="G20" s="29"/>
      <c r="H20" s="29" t="s">
        <v>96</v>
      </c>
      <c r="I20" s="29" t="s">
        <v>97</v>
      </c>
      <c r="J20" s="34">
        <v>14</v>
      </c>
      <c r="K20" s="34" t="s">
        <v>101</v>
      </c>
      <c r="L20" s="41" t="s">
        <v>76</v>
      </c>
      <c r="M20" s="34">
        <v>14</v>
      </c>
      <c r="N20" s="34" t="s">
        <v>185</v>
      </c>
    </row>
    <row r="21" ht="25" customHeight="1" spans="1:14">
      <c r="A21" s="36" t="s">
        <v>180</v>
      </c>
      <c r="B21" s="29" t="s">
        <v>189</v>
      </c>
      <c r="C21" s="29"/>
      <c r="D21" s="29" t="s">
        <v>208</v>
      </c>
      <c r="E21" s="29"/>
      <c r="F21" s="29" t="s">
        <v>422</v>
      </c>
      <c r="G21" s="29"/>
      <c r="H21" s="29" t="s">
        <v>76</v>
      </c>
      <c r="I21" s="29">
        <f t="shared" si="1"/>
        <v>100</v>
      </c>
      <c r="J21" s="34">
        <v>14</v>
      </c>
      <c r="K21" s="34" t="s">
        <v>73</v>
      </c>
      <c r="L21" s="41" t="s">
        <v>76</v>
      </c>
      <c r="M21" s="34">
        <v>14</v>
      </c>
      <c r="N21" s="34" t="s">
        <v>185</v>
      </c>
    </row>
    <row r="22" ht="25" customHeight="1" spans="1:14">
      <c r="A22" s="36" t="s">
        <v>180</v>
      </c>
      <c r="B22" s="29" t="s">
        <v>189</v>
      </c>
      <c r="C22" s="29"/>
      <c r="D22" s="29" t="s">
        <v>216</v>
      </c>
      <c r="E22" s="29"/>
      <c r="F22" s="29" t="s">
        <v>423</v>
      </c>
      <c r="G22" s="29"/>
      <c r="H22" s="29" t="s">
        <v>218</v>
      </c>
      <c r="I22" s="29">
        <f t="shared" si="1"/>
        <v>100</v>
      </c>
      <c r="J22" s="34">
        <v>12</v>
      </c>
      <c r="K22" s="34" t="s">
        <v>73</v>
      </c>
      <c r="L22" s="41" t="s">
        <v>76</v>
      </c>
      <c r="M22" s="34">
        <v>12</v>
      </c>
      <c r="N22" s="34" t="s">
        <v>185</v>
      </c>
    </row>
    <row r="23" ht="25" customHeight="1" spans="1:14">
      <c r="A23" s="36" t="s">
        <v>180</v>
      </c>
      <c r="B23" s="29" t="s">
        <v>225</v>
      </c>
      <c r="C23" s="29"/>
      <c r="D23" s="29" t="s">
        <v>309</v>
      </c>
      <c r="E23" s="29"/>
      <c r="F23" s="29" t="s">
        <v>424</v>
      </c>
      <c r="G23" s="29"/>
      <c r="H23" s="29" t="s">
        <v>376</v>
      </c>
      <c r="I23" s="29">
        <f t="shared" si="1"/>
        <v>100</v>
      </c>
      <c r="J23" s="34">
        <v>5</v>
      </c>
      <c r="K23" s="34" t="s">
        <v>73</v>
      </c>
      <c r="L23" s="41" t="s">
        <v>76</v>
      </c>
      <c r="M23" s="34">
        <v>5</v>
      </c>
      <c r="N23" s="34" t="s">
        <v>185</v>
      </c>
    </row>
    <row r="24" ht="25" customHeight="1" spans="1:14">
      <c r="A24" s="36" t="s">
        <v>180</v>
      </c>
      <c r="B24" s="29" t="s">
        <v>225</v>
      </c>
      <c r="C24" s="29"/>
      <c r="D24" s="29" t="s">
        <v>226</v>
      </c>
      <c r="E24" s="29"/>
      <c r="F24" s="29" t="s">
        <v>425</v>
      </c>
      <c r="G24" s="29"/>
      <c r="H24" s="29" t="s">
        <v>236</v>
      </c>
      <c r="I24" s="29">
        <f t="shared" ref="I24:I26" si="2">0</f>
        <v>0</v>
      </c>
      <c r="J24" s="34">
        <v>5</v>
      </c>
      <c r="K24" s="34" t="s">
        <v>193</v>
      </c>
      <c r="L24" s="41" t="s">
        <v>76</v>
      </c>
      <c r="M24" s="34">
        <v>5</v>
      </c>
      <c r="N24" s="34" t="s">
        <v>185</v>
      </c>
    </row>
    <row r="25" ht="34" customHeight="1" spans="1:14">
      <c r="A25" s="36" t="s">
        <v>180</v>
      </c>
      <c r="B25" s="29" t="s">
        <v>225</v>
      </c>
      <c r="C25" s="29"/>
      <c r="D25" s="29" t="s">
        <v>237</v>
      </c>
      <c r="E25" s="29"/>
      <c r="F25" s="29" t="s">
        <v>426</v>
      </c>
      <c r="G25" s="29"/>
      <c r="H25" s="29" t="s">
        <v>236</v>
      </c>
      <c r="I25" s="29">
        <f t="shared" si="2"/>
        <v>0</v>
      </c>
      <c r="J25" s="34">
        <v>5</v>
      </c>
      <c r="K25" s="34" t="s">
        <v>193</v>
      </c>
      <c r="L25" s="41" t="s">
        <v>76</v>
      </c>
      <c r="M25" s="34">
        <v>5</v>
      </c>
      <c r="N25" s="34" t="s">
        <v>185</v>
      </c>
    </row>
    <row r="26" ht="25" customHeight="1" spans="1:14">
      <c r="A26" s="36" t="s">
        <v>180</v>
      </c>
      <c r="B26" s="29" t="s">
        <v>225</v>
      </c>
      <c r="C26" s="29"/>
      <c r="D26" s="29" t="s">
        <v>237</v>
      </c>
      <c r="E26" s="29"/>
      <c r="F26" s="29" t="s">
        <v>427</v>
      </c>
      <c r="G26" s="29"/>
      <c r="H26" s="29" t="s">
        <v>236</v>
      </c>
      <c r="I26" s="29">
        <f t="shared" si="2"/>
        <v>0</v>
      </c>
      <c r="J26" s="34">
        <v>5</v>
      </c>
      <c r="K26" s="34" t="s">
        <v>193</v>
      </c>
      <c r="L26" s="41" t="s">
        <v>76</v>
      </c>
      <c r="M26" s="34">
        <v>5</v>
      </c>
      <c r="N26" s="34" t="s">
        <v>185</v>
      </c>
    </row>
    <row r="27" ht="25" customHeight="1" spans="1:14">
      <c r="A27" s="36" t="s">
        <v>180</v>
      </c>
      <c r="B27" s="29" t="s">
        <v>242</v>
      </c>
      <c r="C27" s="29"/>
      <c r="D27" s="29" t="s">
        <v>243</v>
      </c>
      <c r="E27" s="29"/>
      <c r="F27" s="29" t="s">
        <v>428</v>
      </c>
      <c r="G27" s="29"/>
      <c r="H27" s="29" t="s">
        <v>133</v>
      </c>
      <c r="I27" s="29">
        <v>90</v>
      </c>
      <c r="J27" s="34">
        <v>5</v>
      </c>
      <c r="K27" s="34" t="s">
        <v>73</v>
      </c>
      <c r="L27" s="41" t="s">
        <v>323</v>
      </c>
      <c r="M27" s="34">
        <v>5</v>
      </c>
      <c r="N27" s="34" t="s">
        <v>185</v>
      </c>
    </row>
    <row r="28" ht="25" customHeight="1" spans="1:14">
      <c r="A28" s="36" t="s">
        <v>180</v>
      </c>
      <c r="B28" s="29" t="s">
        <v>242</v>
      </c>
      <c r="C28" s="29"/>
      <c r="D28" s="29" t="s">
        <v>243</v>
      </c>
      <c r="E28" s="29"/>
      <c r="F28" s="29" t="s">
        <v>132</v>
      </c>
      <c r="G28" s="29"/>
      <c r="H28" s="29" t="s">
        <v>133</v>
      </c>
      <c r="I28" s="29">
        <v>90</v>
      </c>
      <c r="J28" s="34">
        <v>5</v>
      </c>
      <c r="K28" s="34" t="s">
        <v>73</v>
      </c>
      <c r="L28" s="41" t="s">
        <v>323</v>
      </c>
      <c r="M28" s="34">
        <v>5</v>
      </c>
      <c r="N28" s="34" t="s">
        <v>185</v>
      </c>
    </row>
    <row r="29" ht="25" customHeight="1" spans="1:14">
      <c r="A29" s="53"/>
      <c r="B29" s="54"/>
      <c r="C29" s="54"/>
      <c r="D29" s="54"/>
      <c r="E29" s="54"/>
      <c r="F29" s="54"/>
      <c r="G29" s="54"/>
      <c r="H29" s="54"/>
      <c r="I29" s="54"/>
      <c r="J29" s="54"/>
      <c r="K29" s="54"/>
      <c r="L29" s="54"/>
      <c r="M29" s="54"/>
      <c r="N29" s="54"/>
    </row>
    <row r="30" ht="25" customHeight="1" spans="1:14">
      <c r="A30" s="27" t="s">
        <v>150</v>
      </c>
      <c r="B30" s="27"/>
      <c r="C30" s="27"/>
      <c r="D30" s="27"/>
      <c r="E30" s="27"/>
      <c r="F30" s="27"/>
      <c r="G30" s="27"/>
      <c r="H30" s="27"/>
      <c r="I30" s="27"/>
      <c r="J30" s="27">
        <v>100</v>
      </c>
      <c r="K30" s="42"/>
      <c r="L30" s="42"/>
      <c r="M30" s="43">
        <v>99.95</v>
      </c>
      <c r="N30" s="27"/>
    </row>
  </sheetData>
  <mergeCells count="75">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F25:G25"/>
    <mergeCell ref="F26:G26"/>
    <mergeCell ref="F27:G27"/>
    <mergeCell ref="F28:G28"/>
    <mergeCell ref="A29:N29"/>
    <mergeCell ref="A30:I30"/>
    <mergeCell ref="A17:A28"/>
    <mergeCell ref="A1:N3"/>
    <mergeCell ref="A8:B11"/>
    <mergeCell ref="A14:B15"/>
    <mergeCell ref="B17:C19"/>
    <mergeCell ref="B20:C22"/>
    <mergeCell ref="B23:C26"/>
    <mergeCell ref="D25:E26"/>
    <mergeCell ref="B27:C28"/>
    <mergeCell ref="D27:E28"/>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workbookViewId="0">
      <selection activeCell="G7" sqref="G7:H7"/>
    </sheetView>
  </sheetViews>
  <sheetFormatPr defaultColWidth="8.9" defaultRowHeight="13.5"/>
  <cols>
    <col min="2" max="5" width="7.5" customWidth="1"/>
    <col min="6" max="6" width="25.45" customWidth="1"/>
    <col min="7" max="7" width="7.64166666666667" customWidth="1"/>
    <col min="8" max="8" width="13" customWidth="1"/>
    <col min="9" max="9" width="12.45" customWidth="1"/>
    <col min="10" max="10" width="6.64166666666667" customWidth="1"/>
    <col min="11" max="11" width="8.81666666666667" customWidth="1"/>
    <col min="12" max="12" width="14.3416666666667" customWidth="1"/>
    <col min="13" max="13" width="10.75" style="1" customWidth="1"/>
    <col min="14" max="14" width="16.9" customWidth="1"/>
  </cols>
  <sheetData>
    <row r="1" ht="39" customHeight="1" spans="1:14">
      <c r="A1" s="2" t="s">
        <v>170</v>
      </c>
      <c r="B1" s="2"/>
      <c r="C1" s="2"/>
      <c r="D1" s="2"/>
      <c r="E1" s="2"/>
      <c r="F1" s="2"/>
      <c r="G1" s="2"/>
      <c r="H1" s="2"/>
      <c r="I1" s="2"/>
      <c r="J1" s="2"/>
      <c r="K1" s="2"/>
      <c r="L1" s="2"/>
      <c r="M1" s="2"/>
      <c r="N1" s="2"/>
    </row>
    <row r="2" ht="25" customHeight="1" spans="1:14">
      <c r="A2" s="3" t="s">
        <v>34</v>
      </c>
      <c r="B2" s="3"/>
      <c r="C2" s="3"/>
      <c r="D2" s="3"/>
      <c r="E2" s="3"/>
      <c r="F2" s="3"/>
      <c r="G2" s="3"/>
      <c r="H2" s="3"/>
      <c r="I2" s="3"/>
      <c r="J2" s="3"/>
      <c r="K2" s="3"/>
      <c r="L2" s="3"/>
      <c r="M2" s="3"/>
      <c r="N2" s="3"/>
    </row>
    <row r="3" ht="25" customHeight="1" spans="1:14">
      <c r="A3" s="4" t="s">
        <v>154</v>
      </c>
      <c r="B3" s="4"/>
      <c r="C3" s="5" t="s">
        <v>14</v>
      </c>
      <c r="D3" s="5"/>
      <c r="E3" s="5"/>
      <c r="F3" s="5"/>
      <c r="G3" s="5"/>
      <c r="H3" s="5"/>
      <c r="I3" s="5"/>
      <c r="J3" s="5"/>
      <c r="K3" s="5"/>
      <c r="L3" s="5"/>
      <c r="M3" s="5"/>
      <c r="N3" s="5"/>
    </row>
    <row r="4" ht="25" customHeight="1" spans="1:14">
      <c r="A4" s="4" t="s">
        <v>155</v>
      </c>
      <c r="B4" s="4"/>
      <c r="C4" s="5" t="s">
        <v>36</v>
      </c>
      <c r="D4" s="5"/>
      <c r="E4" s="5"/>
      <c r="F4" s="5"/>
      <c r="G4" s="5"/>
      <c r="H4" s="5"/>
      <c r="I4" s="4" t="s">
        <v>171</v>
      </c>
      <c r="J4" s="4"/>
      <c r="K4" s="4" t="s">
        <v>36</v>
      </c>
      <c r="L4" s="4"/>
      <c r="M4" s="4"/>
      <c r="N4" s="4"/>
    </row>
    <row r="5" ht="25" customHeight="1" spans="1:14">
      <c r="A5" s="4"/>
      <c r="B5" s="4"/>
      <c r="C5" s="4"/>
      <c r="D5" s="4"/>
      <c r="E5" s="4" t="s">
        <v>37</v>
      </c>
      <c r="F5" s="4"/>
      <c r="G5" s="4" t="s">
        <v>38</v>
      </c>
      <c r="H5" s="4"/>
      <c r="I5" s="4" t="s">
        <v>39</v>
      </c>
      <c r="J5" s="4"/>
      <c r="K5" s="4" t="s">
        <v>64</v>
      </c>
      <c r="L5" s="4" t="s">
        <v>172</v>
      </c>
      <c r="M5" s="6" t="s">
        <v>41</v>
      </c>
      <c r="N5" s="6"/>
    </row>
    <row r="6" ht="25" customHeight="1" spans="1:14">
      <c r="A6" s="6" t="s">
        <v>156</v>
      </c>
      <c r="B6" s="6"/>
      <c r="C6" s="4" t="s">
        <v>173</v>
      </c>
      <c r="D6" s="4"/>
      <c r="E6" s="4">
        <v>1964</v>
      </c>
      <c r="F6" s="4"/>
      <c r="G6" s="4">
        <v>1964</v>
      </c>
      <c r="H6" s="4"/>
      <c r="I6" s="4">
        <v>1964</v>
      </c>
      <c r="J6" s="4"/>
      <c r="K6" s="4">
        <v>10</v>
      </c>
      <c r="L6" s="48">
        <v>1</v>
      </c>
      <c r="M6" s="12">
        <v>10</v>
      </c>
      <c r="N6" s="12"/>
    </row>
    <row r="7" ht="25" customHeight="1" spans="1:14">
      <c r="A7" s="6" t="s">
        <v>156</v>
      </c>
      <c r="B7" s="6"/>
      <c r="C7" s="4" t="s">
        <v>174</v>
      </c>
      <c r="D7" s="4"/>
      <c r="E7" s="4">
        <v>1964</v>
      </c>
      <c r="F7" s="4"/>
      <c r="G7" s="4">
        <v>1964</v>
      </c>
      <c r="H7" s="4"/>
      <c r="I7" s="4">
        <v>1964</v>
      </c>
      <c r="J7" s="4"/>
      <c r="K7" s="4">
        <v>10</v>
      </c>
      <c r="L7" s="48">
        <v>1</v>
      </c>
      <c r="M7" s="12"/>
      <c r="N7" s="12"/>
    </row>
    <row r="8" ht="25" customHeight="1" spans="1:14">
      <c r="A8" s="6" t="s">
        <v>156</v>
      </c>
      <c r="B8" s="6"/>
      <c r="C8" s="4" t="s">
        <v>164</v>
      </c>
      <c r="D8" s="4"/>
      <c r="E8" s="4" t="s">
        <v>247</v>
      </c>
      <c r="F8" s="4"/>
      <c r="G8" s="4" t="s">
        <v>247</v>
      </c>
      <c r="H8" s="4"/>
      <c r="I8" s="4" t="s">
        <v>247</v>
      </c>
      <c r="J8" s="4"/>
      <c r="K8" s="4" t="s">
        <v>52</v>
      </c>
      <c r="L8" s="11" t="s">
        <v>52</v>
      </c>
      <c r="M8" s="12" t="s">
        <v>52</v>
      </c>
      <c r="N8" s="12"/>
    </row>
    <row r="9" ht="25" customHeight="1" spans="1:14">
      <c r="A9" s="6" t="s">
        <v>156</v>
      </c>
      <c r="B9" s="6"/>
      <c r="C9" s="4" t="s">
        <v>165</v>
      </c>
      <c r="D9" s="4"/>
      <c r="E9" s="4" t="s">
        <v>247</v>
      </c>
      <c r="F9" s="4"/>
      <c r="G9" s="4" t="s">
        <v>247</v>
      </c>
      <c r="H9" s="4"/>
      <c r="I9" s="4" t="s">
        <v>247</v>
      </c>
      <c r="J9" s="4"/>
      <c r="K9" s="4" t="s">
        <v>52</v>
      </c>
      <c r="L9" s="11" t="s">
        <v>52</v>
      </c>
      <c r="M9" s="12" t="s">
        <v>52</v>
      </c>
      <c r="N9" s="12"/>
    </row>
    <row r="10" ht="25" customHeight="1" spans="1:14">
      <c r="A10" s="6"/>
      <c r="B10" s="6"/>
      <c r="C10" s="6"/>
      <c r="D10" s="6"/>
      <c r="E10" s="6"/>
      <c r="F10" s="6"/>
      <c r="G10" s="6"/>
      <c r="H10" s="6"/>
      <c r="I10" s="6"/>
      <c r="J10" s="6"/>
      <c r="K10" s="6"/>
      <c r="L10" s="6"/>
      <c r="M10" s="6"/>
      <c r="N10" s="6"/>
    </row>
    <row r="11" ht="25" customHeight="1" spans="1:14">
      <c r="A11" s="6" t="s">
        <v>42</v>
      </c>
      <c r="B11" s="6"/>
      <c r="C11" s="6" t="s">
        <v>77</v>
      </c>
      <c r="D11" s="6"/>
      <c r="E11" s="6"/>
      <c r="F11" s="6"/>
      <c r="G11" s="6"/>
      <c r="H11" s="6"/>
      <c r="I11" s="6"/>
      <c r="J11" s="6"/>
      <c r="K11" s="6"/>
      <c r="L11" s="6"/>
      <c r="M11" s="6"/>
      <c r="N11" s="6"/>
    </row>
    <row r="12" ht="25" customHeight="1" spans="1:14">
      <c r="A12" s="4" t="s">
        <v>176</v>
      </c>
      <c r="B12" s="4"/>
      <c r="C12" s="4" t="s">
        <v>56</v>
      </c>
      <c r="D12" s="4"/>
      <c r="E12" s="4"/>
      <c r="F12" s="4"/>
      <c r="G12" s="4"/>
      <c r="H12" s="4"/>
      <c r="I12" s="4" t="s">
        <v>58</v>
      </c>
      <c r="J12" s="4"/>
      <c r="K12" s="4"/>
      <c r="L12" s="4"/>
      <c r="M12" s="4"/>
      <c r="N12" s="4"/>
    </row>
    <row r="13" ht="53" customHeight="1" spans="1:14">
      <c r="A13" s="4"/>
      <c r="B13" s="4"/>
      <c r="C13" s="7" t="s">
        <v>429</v>
      </c>
      <c r="D13" s="7"/>
      <c r="E13" s="7"/>
      <c r="F13" s="7"/>
      <c r="G13" s="7"/>
      <c r="H13" s="7"/>
      <c r="I13" s="7" t="s">
        <v>430</v>
      </c>
      <c r="J13" s="7"/>
      <c r="K13" s="7"/>
      <c r="L13" s="7"/>
      <c r="M13" s="7"/>
      <c r="N13" s="7"/>
    </row>
    <row r="14" ht="25" customHeight="1" spans="1:14">
      <c r="A14" s="4"/>
      <c r="B14" s="4" t="s">
        <v>66</v>
      </c>
      <c r="C14" s="4"/>
      <c r="D14" s="4" t="s">
        <v>67</v>
      </c>
      <c r="E14" s="4"/>
      <c r="F14" s="4" t="s">
        <v>68</v>
      </c>
      <c r="G14" s="4"/>
      <c r="H14" s="4" t="s">
        <v>179</v>
      </c>
      <c r="I14" s="4" t="s">
        <v>62</v>
      </c>
      <c r="J14" s="4" t="s">
        <v>64</v>
      </c>
      <c r="K14" s="4" t="s">
        <v>63</v>
      </c>
      <c r="L14" s="4" t="s">
        <v>65</v>
      </c>
      <c r="M14" s="6" t="s">
        <v>41</v>
      </c>
      <c r="N14" s="6" t="s">
        <v>42</v>
      </c>
    </row>
    <row r="15" ht="25" customHeight="1" spans="1:14">
      <c r="A15" s="8" t="s">
        <v>382</v>
      </c>
      <c r="B15" s="6" t="s">
        <v>181</v>
      </c>
      <c r="C15" s="6"/>
      <c r="D15" s="6" t="s">
        <v>182</v>
      </c>
      <c r="E15" s="6"/>
      <c r="F15" s="6" t="s">
        <v>183</v>
      </c>
      <c r="G15" s="6"/>
      <c r="H15" s="6" t="s">
        <v>76</v>
      </c>
      <c r="I15" s="6" t="s">
        <v>76</v>
      </c>
      <c r="J15" s="6">
        <v>20</v>
      </c>
      <c r="K15" s="6" t="s">
        <v>52</v>
      </c>
      <c r="L15" s="9">
        <v>1</v>
      </c>
      <c r="M15" s="6">
        <v>20</v>
      </c>
      <c r="N15" s="6" t="s">
        <v>77</v>
      </c>
    </row>
    <row r="16" ht="25" customHeight="1" spans="1:14">
      <c r="A16" s="8" t="s">
        <v>382</v>
      </c>
      <c r="B16" s="6" t="s">
        <v>189</v>
      </c>
      <c r="C16" s="6"/>
      <c r="D16" s="6" t="s">
        <v>190</v>
      </c>
      <c r="E16" s="6"/>
      <c r="F16" s="6" t="s">
        <v>98</v>
      </c>
      <c r="G16" s="6"/>
      <c r="H16" s="50" t="s">
        <v>99</v>
      </c>
      <c r="I16" s="50" t="s">
        <v>100</v>
      </c>
      <c r="J16" s="6">
        <v>5</v>
      </c>
      <c r="K16" s="6" t="s">
        <v>431</v>
      </c>
      <c r="L16" s="9">
        <v>1</v>
      </c>
      <c r="M16" s="6">
        <v>5</v>
      </c>
      <c r="N16" s="6" t="s">
        <v>77</v>
      </c>
    </row>
    <row r="17" ht="25" customHeight="1" spans="1:14">
      <c r="A17" s="8" t="s">
        <v>382</v>
      </c>
      <c r="B17" s="6" t="s">
        <v>189</v>
      </c>
      <c r="C17" s="6"/>
      <c r="D17" s="6" t="s">
        <v>190</v>
      </c>
      <c r="E17" s="6"/>
      <c r="F17" s="6" t="s">
        <v>432</v>
      </c>
      <c r="G17" s="6"/>
      <c r="H17" s="50" t="s">
        <v>433</v>
      </c>
      <c r="I17" s="50" t="s">
        <v>433</v>
      </c>
      <c r="J17" s="6">
        <v>5</v>
      </c>
      <c r="K17" s="6" t="s">
        <v>434</v>
      </c>
      <c r="L17" s="9">
        <v>1</v>
      </c>
      <c r="M17" s="6">
        <v>5</v>
      </c>
      <c r="N17" s="6" t="s">
        <v>77</v>
      </c>
    </row>
    <row r="18" ht="25" customHeight="1" spans="1:14">
      <c r="A18" s="8" t="s">
        <v>382</v>
      </c>
      <c r="B18" s="6" t="s">
        <v>189</v>
      </c>
      <c r="C18" s="6"/>
      <c r="D18" s="6" t="s">
        <v>208</v>
      </c>
      <c r="E18" s="6"/>
      <c r="F18" s="6" t="s">
        <v>435</v>
      </c>
      <c r="G18" s="6"/>
      <c r="H18" s="6" t="s">
        <v>354</v>
      </c>
      <c r="I18" s="9">
        <v>0.95</v>
      </c>
      <c r="J18" s="6">
        <v>5</v>
      </c>
      <c r="K18" s="6" t="s">
        <v>73</v>
      </c>
      <c r="L18" s="9">
        <v>1.05</v>
      </c>
      <c r="M18" s="6">
        <v>5</v>
      </c>
      <c r="N18" s="6" t="s">
        <v>77</v>
      </c>
    </row>
    <row r="19" ht="25" customHeight="1" spans="1:14">
      <c r="A19" s="8" t="s">
        <v>382</v>
      </c>
      <c r="B19" s="6" t="s">
        <v>189</v>
      </c>
      <c r="C19" s="6"/>
      <c r="D19" s="6" t="s">
        <v>208</v>
      </c>
      <c r="E19" s="6"/>
      <c r="F19" s="6" t="s">
        <v>436</v>
      </c>
      <c r="G19" s="6"/>
      <c r="H19" s="6" t="s">
        <v>76</v>
      </c>
      <c r="I19" s="6" t="s">
        <v>76</v>
      </c>
      <c r="J19" s="6">
        <v>5</v>
      </c>
      <c r="K19" s="6" t="s">
        <v>73</v>
      </c>
      <c r="L19" s="9">
        <v>1</v>
      </c>
      <c r="M19" s="6">
        <v>5</v>
      </c>
      <c r="N19" s="6" t="s">
        <v>77</v>
      </c>
    </row>
    <row r="20" ht="25" customHeight="1" spans="1:14">
      <c r="A20" s="8" t="s">
        <v>382</v>
      </c>
      <c r="B20" s="6" t="s">
        <v>189</v>
      </c>
      <c r="C20" s="6"/>
      <c r="D20" s="6" t="s">
        <v>208</v>
      </c>
      <c r="E20" s="6"/>
      <c r="F20" s="6" t="s">
        <v>353</v>
      </c>
      <c r="G20" s="6"/>
      <c r="H20" s="6" t="s">
        <v>404</v>
      </c>
      <c r="I20" s="6" t="s">
        <v>76</v>
      </c>
      <c r="J20" s="6">
        <v>5</v>
      </c>
      <c r="K20" s="6" t="s">
        <v>73</v>
      </c>
      <c r="L20" s="9">
        <v>1.05</v>
      </c>
      <c r="M20" s="6">
        <v>5</v>
      </c>
      <c r="N20" s="6" t="s">
        <v>77</v>
      </c>
    </row>
    <row r="21" ht="25" customHeight="1" spans="1:14">
      <c r="A21" s="8" t="s">
        <v>382</v>
      </c>
      <c r="B21" s="6" t="s">
        <v>189</v>
      </c>
      <c r="C21" s="6"/>
      <c r="D21" s="6" t="s">
        <v>216</v>
      </c>
      <c r="E21" s="6"/>
      <c r="F21" s="6" t="s">
        <v>437</v>
      </c>
      <c r="G21" s="6"/>
      <c r="H21" s="6" t="s">
        <v>76</v>
      </c>
      <c r="I21" s="6" t="s">
        <v>76</v>
      </c>
      <c r="J21" s="6">
        <v>5</v>
      </c>
      <c r="K21" s="6" t="s">
        <v>73</v>
      </c>
      <c r="L21" s="9">
        <v>1</v>
      </c>
      <c r="M21" s="6">
        <v>5</v>
      </c>
      <c r="N21" s="6" t="s">
        <v>77</v>
      </c>
    </row>
    <row r="22" ht="25" customHeight="1" spans="1:14">
      <c r="A22" s="8" t="s">
        <v>382</v>
      </c>
      <c r="B22" s="6" t="s">
        <v>189</v>
      </c>
      <c r="C22" s="6"/>
      <c r="D22" s="6" t="s">
        <v>216</v>
      </c>
      <c r="E22" s="6"/>
      <c r="F22" s="6" t="s">
        <v>438</v>
      </c>
      <c r="G22" s="6"/>
      <c r="H22" s="6" t="s">
        <v>374</v>
      </c>
      <c r="I22" s="6" t="s">
        <v>76</v>
      </c>
      <c r="J22" s="6">
        <v>5</v>
      </c>
      <c r="K22" s="6" t="s">
        <v>52</v>
      </c>
      <c r="L22" s="9">
        <v>1</v>
      </c>
      <c r="M22" s="6">
        <v>5</v>
      </c>
      <c r="N22" s="6" t="s">
        <v>77</v>
      </c>
    </row>
    <row r="23" ht="25" customHeight="1" spans="1:14">
      <c r="A23" s="8" t="s">
        <v>382</v>
      </c>
      <c r="B23" s="6" t="s">
        <v>189</v>
      </c>
      <c r="C23" s="6"/>
      <c r="D23" s="6" t="s">
        <v>216</v>
      </c>
      <c r="E23" s="6"/>
      <c r="F23" s="6" t="s">
        <v>439</v>
      </c>
      <c r="G23" s="6"/>
      <c r="H23" s="6" t="s">
        <v>218</v>
      </c>
      <c r="I23" s="6" t="s">
        <v>76</v>
      </c>
      <c r="J23" s="6">
        <v>5</v>
      </c>
      <c r="K23" s="6" t="s">
        <v>52</v>
      </c>
      <c r="L23" s="9">
        <v>1</v>
      </c>
      <c r="M23" s="6">
        <v>5</v>
      </c>
      <c r="N23" s="6" t="s">
        <v>77</v>
      </c>
    </row>
    <row r="24" ht="25" customHeight="1" spans="1:14">
      <c r="A24" s="8" t="s">
        <v>382</v>
      </c>
      <c r="B24" s="6" t="s">
        <v>225</v>
      </c>
      <c r="C24" s="6"/>
      <c r="D24" s="6" t="s">
        <v>309</v>
      </c>
      <c r="E24" s="6"/>
      <c r="F24" s="6" t="s">
        <v>440</v>
      </c>
      <c r="G24" s="6"/>
      <c r="H24" s="6" t="s">
        <v>408</v>
      </c>
      <c r="I24" s="6" t="s">
        <v>76</v>
      </c>
      <c r="J24" s="6">
        <v>3.34</v>
      </c>
      <c r="K24" s="6" t="s">
        <v>52</v>
      </c>
      <c r="L24" s="9">
        <v>1</v>
      </c>
      <c r="M24" s="6">
        <v>3.34</v>
      </c>
      <c r="N24" s="6" t="s">
        <v>77</v>
      </c>
    </row>
    <row r="25" ht="25" customHeight="1" spans="1:14">
      <c r="A25" s="8" t="s">
        <v>382</v>
      </c>
      <c r="B25" s="6" t="s">
        <v>225</v>
      </c>
      <c r="C25" s="6"/>
      <c r="D25" s="6" t="s">
        <v>309</v>
      </c>
      <c r="E25" s="6"/>
      <c r="F25" s="6" t="s">
        <v>441</v>
      </c>
      <c r="G25" s="6"/>
      <c r="H25" s="6" t="s">
        <v>363</v>
      </c>
      <c r="I25" s="6" t="s">
        <v>76</v>
      </c>
      <c r="J25" s="6">
        <v>3.34</v>
      </c>
      <c r="K25" s="6" t="s">
        <v>52</v>
      </c>
      <c r="L25" s="9">
        <v>1</v>
      </c>
      <c r="M25" s="6">
        <v>3.34</v>
      </c>
      <c r="N25" s="6" t="s">
        <v>77</v>
      </c>
    </row>
    <row r="26" ht="25" customHeight="1" spans="1:14">
      <c r="A26" s="8" t="s">
        <v>382</v>
      </c>
      <c r="B26" s="6" t="s">
        <v>225</v>
      </c>
      <c r="C26" s="6"/>
      <c r="D26" s="6" t="s">
        <v>309</v>
      </c>
      <c r="E26" s="6"/>
      <c r="F26" s="6" t="s">
        <v>442</v>
      </c>
      <c r="G26" s="6"/>
      <c r="H26" s="6" t="s">
        <v>408</v>
      </c>
      <c r="I26" s="6" t="s">
        <v>76</v>
      </c>
      <c r="J26" s="6">
        <v>3.33</v>
      </c>
      <c r="K26" s="6" t="s">
        <v>52</v>
      </c>
      <c r="L26" s="9">
        <v>1</v>
      </c>
      <c r="M26" s="6">
        <v>3.33</v>
      </c>
      <c r="N26" s="6" t="s">
        <v>77</v>
      </c>
    </row>
    <row r="27" ht="25" customHeight="1" spans="1:14">
      <c r="A27" s="8" t="s">
        <v>382</v>
      </c>
      <c r="B27" s="6" t="s">
        <v>225</v>
      </c>
      <c r="C27" s="6"/>
      <c r="D27" s="6" t="s">
        <v>226</v>
      </c>
      <c r="E27" s="6"/>
      <c r="F27" s="6" t="s">
        <v>443</v>
      </c>
      <c r="G27" s="6"/>
      <c r="H27" s="6" t="s">
        <v>408</v>
      </c>
      <c r="I27" s="6" t="s">
        <v>76</v>
      </c>
      <c r="J27" s="6">
        <v>3.33</v>
      </c>
      <c r="K27" s="6" t="s">
        <v>52</v>
      </c>
      <c r="L27" s="9">
        <v>1</v>
      </c>
      <c r="M27" s="6">
        <v>3.33</v>
      </c>
      <c r="N27" s="6" t="s">
        <v>77</v>
      </c>
    </row>
    <row r="28" ht="25" customHeight="1" spans="1:14">
      <c r="A28" s="8" t="s">
        <v>382</v>
      </c>
      <c r="B28" s="6" t="s">
        <v>225</v>
      </c>
      <c r="C28" s="6"/>
      <c r="D28" s="6" t="s">
        <v>226</v>
      </c>
      <c r="E28" s="6"/>
      <c r="F28" s="6" t="s">
        <v>444</v>
      </c>
      <c r="G28" s="6"/>
      <c r="H28" s="6" t="s">
        <v>445</v>
      </c>
      <c r="I28" s="6" t="s">
        <v>76</v>
      </c>
      <c r="J28" s="6">
        <v>3.33</v>
      </c>
      <c r="K28" s="6" t="s">
        <v>52</v>
      </c>
      <c r="L28" s="9">
        <v>1</v>
      </c>
      <c r="M28" s="6">
        <v>3.33</v>
      </c>
      <c r="N28" s="6" t="s">
        <v>77</v>
      </c>
    </row>
    <row r="29" ht="25" customHeight="1" spans="1:14">
      <c r="A29" s="8" t="s">
        <v>382</v>
      </c>
      <c r="B29" s="6" t="s">
        <v>225</v>
      </c>
      <c r="C29" s="6"/>
      <c r="D29" s="6" t="s">
        <v>237</v>
      </c>
      <c r="E29" s="6"/>
      <c r="F29" s="6" t="s">
        <v>446</v>
      </c>
      <c r="G29" s="6"/>
      <c r="H29" s="6" t="s">
        <v>447</v>
      </c>
      <c r="I29" s="6" t="s">
        <v>76</v>
      </c>
      <c r="J29" s="6">
        <v>3.33</v>
      </c>
      <c r="K29" s="6" t="s">
        <v>52</v>
      </c>
      <c r="L29" s="9">
        <v>1</v>
      </c>
      <c r="M29" s="6">
        <v>3.33</v>
      </c>
      <c r="N29" s="6" t="s">
        <v>77</v>
      </c>
    </row>
    <row r="30" ht="25" customHeight="1" spans="1:14">
      <c r="A30" s="8" t="s">
        <v>382</v>
      </c>
      <c r="B30" s="6" t="s">
        <v>242</v>
      </c>
      <c r="C30" s="6"/>
      <c r="D30" s="6" t="s">
        <v>243</v>
      </c>
      <c r="E30" s="6"/>
      <c r="F30" s="6" t="s">
        <v>448</v>
      </c>
      <c r="G30" s="6"/>
      <c r="H30" s="6" t="s">
        <v>354</v>
      </c>
      <c r="I30" s="9">
        <v>0.9</v>
      </c>
      <c r="J30" s="6">
        <v>5</v>
      </c>
      <c r="K30" s="6" t="s">
        <v>73</v>
      </c>
      <c r="L30" s="9">
        <v>1</v>
      </c>
      <c r="M30" s="6">
        <v>5</v>
      </c>
      <c r="N30" s="6" t="s">
        <v>77</v>
      </c>
    </row>
    <row r="31" ht="25" customHeight="1" spans="1:14">
      <c r="A31" s="8" t="s">
        <v>382</v>
      </c>
      <c r="B31" s="6" t="s">
        <v>242</v>
      </c>
      <c r="C31" s="6"/>
      <c r="D31" s="6" t="s">
        <v>243</v>
      </c>
      <c r="E31" s="6"/>
      <c r="F31" s="6" t="s">
        <v>449</v>
      </c>
      <c r="G31" s="6"/>
      <c r="H31" s="6" t="s">
        <v>133</v>
      </c>
      <c r="I31" s="9">
        <v>0.9</v>
      </c>
      <c r="J31" s="6">
        <v>5</v>
      </c>
      <c r="K31" s="6" t="s">
        <v>73</v>
      </c>
      <c r="L31" s="9">
        <v>1.05</v>
      </c>
      <c r="M31" s="6">
        <v>5</v>
      </c>
      <c r="N31" s="6" t="s">
        <v>77</v>
      </c>
    </row>
    <row r="32" ht="25" customHeight="1" spans="1:14">
      <c r="A32" s="10" t="s">
        <v>150</v>
      </c>
      <c r="B32" s="10"/>
      <c r="C32" s="10"/>
      <c r="D32" s="10"/>
      <c r="E32" s="10"/>
      <c r="F32" s="10"/>
      <c r="G32" s="10"/>
      <c r="H32" s="10"/>
      <c r="I32" s="10"/>
      <c r="J32" s="10">
        <v>100</v>
      </c>
      <c r="K32" s="13"/>
      <c r="L32" s="13"/>
      <c r="M32" s="14">
        <v>100</v>
      </c>
      <c r="N32" s="4"/>
    </row>
    <row r="33" ht="25" customHeight="1"/>
    <row r="34" ht="25" customHeight="1"/>
    <row r="35" ht="25" customHeight="1"/>
  </sheetData>
  <mergeCells count="77">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D29:E29"/>
    <mergeCell ref="F29:G29"/>
    <mergeCell ref="F30:G30"/>
    <mergeCell ref="F31:G31"/>
    <mergeCell ref="A32:I32"/>
    <mergeCell ref="A15:A31"/>
    <mergeCell ref="A6:B9"/>
    <mergeCell ref="A12:B13"/>
    <mergeCell ref="B16:C23"/>
    <mergeCell ref="D16:E17"/>
    <mergeCell ref="D18:E20"/>
    <mergeCell ref="D21:E23"/>
    <mergeCell ref="D24:E26"/>
    <mergeCell ref="B24:C29"/>
    <mergeCell ref="D27:E28"/>
    <mergeCell ref="B30:C31"/>
    <mergeCell ref="D30:E3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workbookViewId="0">
      <selection activeCell="P8" sqref="P8"/>
    </sheetView>
  </sheetViews>
  <sheetFormatPr defaultColWidth="8.9" defaultRowHeight="13.5"/>
  <cols>
    <col min="2" max="5" width="7.5" customWidth="1"/>
    <col min="6" max="6" width="25.45" customWidth="1"/>
    <col min="7" max="7" width="7.64166666666667" customWidth="1"/>
    <col min="8" max="8" width="13" customWidth="1"/>
    <col min="9" max="9" width="12.45" customWidth="1"/>
    <col min="10" max="10" width="6.64166666666667" customWidth="1"/>
    <col min="11" max="11" width="8.81666666666667" customWidth="1"/>
    <col min="12" max="12" width="14.3416666666667" customWidth="1"/>
    <col min="13" max="13" width="10.75" style="1" customWidth="1"/>
    <col min="14" max="14" width="16.9" customWidth="1"/>
  </cols>
  <sheetData>
    <row r="1" ht="39" customHeight="1" spans="1:14">
      <c r="A1" s="2" t="s">
        <v>170</v>
      </c>
      <c r="B1" s="2"/>
      <c r="C1" s="2"/>
      <c r="D1" s="2"/>
      <c r="E1" s="2"/>
      <c r="F1" s="2"/>
      <c r="G1" s="2"/>
      <c r="H1" s="2"/>
      <c r="I1" s="2"/>
      <c r="J1" s="2"/>
      <c r="K1" s="2"/>
      <c r="L1" s="2"/>
      <c r="M1" s="2"/>
      <c r="N1" s="2"/>
    </row>
    <row r="2" ht="15" customHeight="1" spans="1:14">
      <c r="A2" s="3" t="s">
        <v>34</v>
      </c>
      <c r="B2" s="3"/>
      <c r="C2" s="3"/>
      <c r="D2" s="3"/>
      <c r="E2" s="3"/>
      <c r="F2" s="3"/>
      <c r="G2" s="3"/>
      <c r="H2" s="3"/>
      <c r="I2" s="3"/>
      <c r="J2" s="3"/>
      <c r="K2" s="3"/>
      <c r="L2" s="3"/>
      <c r="M2" s="3"/>
      <c r="N2" s="3"/>
    </row>
    <row r="3" ht="25" customHeight="1" spans="1:14">
      <c r="A3" s="4" t="s">
        <v>154</v>
      </c>
      <c r="B3" s="4"/>
      <c r="C3" s="5" t="s">
        <v>15</v>
      </c>
      <c r="D3" s="5"/>
      <c r="E3" s="5"/>
      <c r="F3" s="5"/>
      <c r="G3" s="5"/>
      <c r="H3" s="5"/>
      <c r="I3" s="5"/>
      <c r="J3" s="5"/>
      <c r="K3" s="5"/>
      <c r="L3" s="5"/>
      <c r="M3" s="5"/>
      <c r="N3" s="5"/>
    </row>
    <row r="4" ht="25" customHeight="1" spans="1:14">
      <c r="A4" s="4" t="s">
        <v>155</v>
      </c>
      <c r="B4" s="4"/>
      <c r="C4" s="5" t="s">
        <v>36</v>
      </c>
      <c r="D4" s="5"/>
      <c r="E4" s="5"/>
      <c r="F4" s="5"/>
      <c r="G4" s="5"/>
      <c r="H4" s="5"/>
      <c r="I4" s="4" t="s">
        <v>171</v>
      </c>
      <c r="J4" s="4"/>
      <c r="K4" s="4" t="s">
        <v>36</v>
      </c>
      <c r="L4" s="4"/>
      <c r="M4" s="4"/>
      <c r="N4" s="4"/>
    </row>
    <row r="5" ht="25" customHeight="1" spans="1:14">
      <c r="A5" s="4"/>
      <c r="B5" s="4"/>
      <c r="C5" s="4"/>
      <c r="D5" s="4"/>
      <c r="E5" s="4" t="s">
        <v>37</v>
      </c>
      <c r="F5" s="4"/>
      <c r="G5" s="4" t="s">
        <v>38</v>
      </c>
      <c r="H5" s="4"/>
      <c r="I5" s="4" t="s">
        <v>39</v>
      </c>
      <c r="J5" s="4"/>
      <c r="K5" s="4" t="s">
        <v>64</v>
      </c>
      <c r="L5" s="4" t="s">
        <v>172</v>
      </c>
      <c r="M5" s="6" t="s">
        <v>41</v>
      </c>
      <c r="N5" s="6"/>
    </row>
    <row r="6" ht="25" customHeight="1" spans="1:14">
      <c r="A6" s="6" t="s">
        <v>156</v>
      </c>
      <c r="B6" s="6"/>
      <c r="C6" s="4" t="s">
        <v>173</v>
      </c>
      <c r="D6" s="4"/>
      <c r="E6" s="4">
        <v>700</v>
      </c>
      <c r="F6" s="4"/>
      <c r="G6" s="4">
        <v>700</v>
      </c>
      <c r="H6" s="4"/>
      <c r="I6" s="4">
        <v>700</v>
      </c>
      <c r="J6" s="4"/>
      <c r="K6" s="4">
        <v>10</v>
      </c>
      <c r="L6" s="48">
        <v>1</v>
      </c>
      <c r="M6" s="12">
        <v>10</v>
      </c>
      <c r="N6" s="12"/>
    </row>
    <row r="7" ht="25" customHeight="1" spans="1:14">
      <c r="A7" s="6" t="s">
        <v>156</v>
      </c>
      <c r="B7" s="6"/>
      <c r="C7" s="4" t="s">
        <v>174</v>
      </c>
      <c r="D7" s="4"/>
      <c r="E7" s="4">
        <v>200</v>
      </c>
      <c r="F7" s="4"/>
      <c r="G7" s="4">
        <v>200</v>
      </c>
      <c r="H7" s="4"/>
      <c r="I7" s="4">
        <v>200</v>
      </c>
      <c r="J7" s="4"/>
      <c r="K7" s="4" t="s">
        <v>52</v>
      </c>
      <c r="L7" s="48">
        <v>1</v>
      </c>
      <c r="M7" s="12" t="s">
        <v>52</v>
      </c>
      <c r="N7" s="12"/>
    </row>
    <row r="8" ht="25" customHeight="1" spans="1:14">
      <c r="A8" s="6" t="s">
        <v>156</v>
      </c>
      <c r="B8" s="6"/>
      <c r="C8" s="4" t="s">
        <v>164</v>
      </c>
      <c r="D8" s="4"/>
      <c r="E8" s="4">
        <v>500</v>
      </c>
      <c r="F8" s="4"/>
      <c r="G8" s="4">
        <v>500</v>
      </c>
      <c r="H8" s="4"/>
      <c r="I8" s="4">
        <v>500</v>
      </c>
      <c r="J8" s="4"/>
      <c r="K8" s="4" t="s">
        <v>52</v>
      </c>
      <c r="L8" s="48">
        <v>1</v>
      </c>
      <c r="M8" s="12" t="s">
        <v>52</v>
      </c>
      <c r="N8" s="12"/>
    </row>
    <row r="9" ht="25" customHeight="1" spans="1:14">
      <c r="A9" s="6" t="s">
        <v>156</v>
      </c>
      <c r="B9" s="6"/>
      <c r="C9" s="4" t="s">
        <v>165</v>
      </c>
      <c r="D9" s="4"/>
      <c r="E9" s="4" t="s">
        <v>247</v>
      </c>
      <c r="F9" s="4"/>
      <c r="G9" s="4" t="s">
        <v>247</v>
      </c>
      <c r="H9" s="4"/>
      <c r="I9" s="4" t="s">
        <v>247</v>
      </c>
      <c r="J9" s="4"/>
      <c r="K9" s="4" t="s">
        <v>52</v>
      </c>
      <c r="L9" s="11" t="s">
        <v>52</v>
      </c>
      <c r="M9" s="12" t="s">
        <v>52</v>
      </c>
      <c r="N9" s="12"/>
    </row>
    <row r="10" ht="25" customHeight="1" spans="1:14">
      <c r="A10" s="6"/>
      <c r="B10" s="6"/>
      <c r="C10" s="6"/>
      <c r="D10" s="6"/>
      <c r="E10" s="6"/>
      <c r="F10" s="6"/>
      <c r="G10" s="6"/>
      <c r="H10" s="6"/>
      <c r="I10" s="6"/>
      <c r="J10" s="6"/>
      <c r="K10" s="6"/>
      <c r="L10" s="6"/>
      <c r="M10" s="6"/>
      <c r="N10" s="6"/>
    </row>
    <row r="11" ht="25" customHeight="1" spans="1:14">
      <c r="A11" s="6" t="s">
        <v>42</v>
      </c>
      <c r="B11" s="6"/>
      <c r="C11" s="6" t="s">
        <v>77</v>
      </c>
      <c r="D11" s="6"/>
      <c r="E11" s="6"/>
      <c r="F11" s="6"/>
      <c r="G11" s="6"/>
      <c r="H11" s="6"/>
      <c r="I11" s="6"/>
      <c r="J11" s="6"/>
      <c r="K11" s="6"/>
      <c r="L11" s="6"/>
      <c r="M11" s="6"/>
      <c r="N11" s="6"/>
    </row>
    <row r="12" ht="25" customHeight="1" spans="1:14">
      <c r="A12" s="4" t="s">
        <v>176</v>
      </c>
      <c r="B12" s="4"/>
      <c r="C12" s="4" t="s">
        <v>56</v>
      </c>
      <c r="D12" s="4"/>
      <c r="E12" s="4"/>
      <c r="F12" s="4"/>
      <c r="G12" s="4"/>
      <c r="H12" s="4"/>
      <c r="I12" s="4" t="s">
        <v>58</v>
      </c>
      <c r="J12" s="4"/>
      <c r="K12" s="4"/>
      <c r="L12" s="4"/>
      <c r="M12" s="4"/>
      <c r="N12" s="4"/>
    </row>
    <row r="13" ht="44" customHeight="1" spans="1:14">
      <c r="A13" s="4"/>
      <c r="B13" s="4"/>
      <c r="C13" s="7" t="s">
        <v>450</v>
      </c>
      <c r="D13" s="7"/>
      <c r="E13" s="7"/>
      <c r="F13" s="7"/>
      <c r="G13" s="7"/>
      <c r="H13" s="7"/>
      <c r="I13" s="7" t="s">
        <v>451</v>
      </c>
      <c r="J13" s="7"/>
      <c r="K13" s="7"/>
      <c r="L13" s="7"/>
      <c r="M13" s="7"/>
      <c r="N13" s="7"/>
    </row>
    <row r="14" ht="25" customHeight="1" spans="1:14">
      <c r="A14" s="4"/>
      <c r="B14" s="4" t="s">
        <v>66</v>
      </c>
      <c r="C14" s="4"/>
      <c r="D14" s="4" t="s">
        <v>67</v>
      </c>
      <c r="E14" s="4"/>
      <c r="F14" s="4" t="s">
        <v>68</v>
      </c>
      <c r="G14" s="4"/>
      <c r="H14" s="4" t="s">
        <v>179</v>
      </c>
      <c r="I14" s="4" t="s">
        <v>62</v>
      </c>
      <c r="J14" s="4" t="s">
        <v>64</v>
      </c>
      <c r="K14" s="4" t="s">
        <v>63</v>
      </c>
      <c r="L14" s="4" t="s">
        <v>65</v>
      </c>
      <c r="M14" s="6" t="s">
        <v>41</v>
      </c>
      <c r="N14" s="6" t="s">
        <v>42</v>
      </c>
    </row>
    <row r="15" ht="25" customHeight="1" spans="1:14">
      <c r="A15" s="8" t="s">
        <v>382</v>
      </c>
      <c r="B15" s="6" t="s">
        <v>181</v>
      </c>
      <c r="C15" s="6"/>
      <c r="D15" s="6" t="s">
        <v>182</v>
      </c>
      <c r="E15" s="6"/>
      <c r="F15" s="6" t="s">
        <v>183</v>
      </c>
      <c r="G15" s="6"/>
      <c r="H15" s="6" t="s">
        <v>76</v>
      </c>
      <c r="I15" s="6" t="s">
        <v>76</v>
      </c>
      <c r="J15" s="6">
        <v>20</v>
      </c>
      <c r="K15" s="6" t="s">
        <v>73</v>
      </c>
      <c r="L15" s="9">
        <v>1</v>
      </c>
      <c r="M15" s="6">
        <v>20</v>
      </c>
      <c r="N15" s="6" t="s">
        <v>77</v>
      </c>
    </row>
    <row r="16" ht="25" customHeight="1" spans="1:14">
      <c r="A16" s="8" t="s">
        <v>382</v>
      </c>
      <c r="B16" s="6" t="s">
        <v>189</v>
      </c>
      <c r="C16" s="6"/>
      <c r="D16" s="6" t="s">
        <v>190</v>
      </c>
      <c r="E16" s="6"/>
      <c r="F16" s="6" t="s">
        <v>452</v>
      </c>
      <c r="G16" s="6"/>
      <c r="H16" s="50" t="s">
        <v>453</v>
      </c>
      <c r="I16" s="50" t="s">
        <v>453</v>
      </c>
      <c r="J16" s="6">
        <v>5.72</v>
      </c>
      <c r="K16" s="6" t="s">
        <v>232</v>
      </c>
      <c r="L16" s="9">
        <v>1</v>
      </c>
      <c r="M16" s="6">
        <v>5.72</v>
      </c>
      <c r="N16" s="6" t="s">
        <v>77</v>
      </c>
    </row>
    <row r="17" ht="25" customHeight="1" spans="1:15">
      <c r="A17" s="8"/>
      <c r="B17" s="6"/>
      <c r="C17" s="6"/>
      <c r="D17" s="6"/>
      <c r="E17" s="6"/>
      <c r="F17" s="6" t="s">
        <v>454</v>
      </c>
      <c r="G17" s="6"/>
      <c r="H17" s="50" t="s">
        <v>455</v>
      </c>
      <c r="I17" s="50" t="s">
        <v>456</v>
      </c>
      <c r="J17" s="6">
        <v>5.72</v>
      </c>
      <c r="K17" s="6" t="s">
        <v>457</v>
      </c>
      <c r="L17" s="9">
        <v>1</v>
      </c>
      <c r="M17" s="6">
        <v>5.72</v>
      </c>
      <c r="N17" s="6" t="s">
        <v>77</v>
      </c>
      <c r="O17" s="61"/>
    </row>
    <row r="18" ht="25" customHeight="1" spans="1:14">
      <c r="A18" s="8" t="s">
        <v>382</v>
      </c>
      <c r="B18" s="6" t="s">
        <v>189</v>
      </c>
      <c r="C18" s="6"/>
      <c r="D18" s="6" t="s">
        <v>190</v>
      </c>
      <c r="E18" s="6"/>
      <c r="F18" s="6" t="s">
        <v>458</v>
      </c>
      <c r="G18" s="6"/>
      <c r="H18" s="6" t="s">
        <v>459</v>
      </c>
      <c r="I18" s="50" t="s">
        <v>460</v>
      </c>
      <c r="J18" s="6">
        <v>5.72</v>
      </c>
      <c r="K18" s="6" t="s">
        <v>101</v>
      </c>
      <c r="L18" s="9">
        <v>1</v>
      </c>
      <c r="M18" s="6">
        <v>5.72</v>
      </c>
      <c r="N18" s="6" t="s">
        <v>77</v>
      </c>
    </row>
    <row r="19" ht="25" customHeight="1" spans="1:14">
      <c r="A19" s="8" t="s">
        <v>382</v>
      </c>
      <c r="B19" s="6" t="s">
        <v>189</v>
      </c>
      <c r="C19" s="6"/>
      <c r="D19" s="6" t="s">
        <v>208</v>
      </c>
      <c r="E19" s="6"/>
      <c r="F19" s="6" t="s">
        <v>461</v>
      </c>
      <c r="G19" s="6"/>
      <c r="H19" s="6" t="s">
        <v>76</v>
      </c>
      <c r="I19" s="6" t="s">
        <v>76</v>
      </c>
      <c r="J19" s="6">
        <v>5.71</v>
      </c>
      <c r="K19" s="6" t="s">
        <v>73</v>
      </c>
      <c r="L19" s="9">
        <v>1</v>
      </c>
      <c r="M19" s="6">
        <v>5.71</v>
      </c>
      <c r="N19" s="6" t="s">
        <v>77</v>
      </c>
    </row>
    <row r="20" ht="25" customHeight="1" spans="1:14">
      <c r="A20" s="8" t="s">
        <v>382</v>
      </c>
      <c r="B20" s="6" t="s">
        <v>189</v>
      </c>
      <c r="C20" s="6"/>
      <c r="D20" s="6" t="s">
        <v>208</v>
      </c>
      <c r="E20" s="6"/>
      <c r="F20" s="6" t="s">
        <v>462</v>
      </c>
      <c r="G20" s="6"/>
      <c r="H20" s="6" t="s">
        <v>76</v>
      </c>
      <c r="I20" s="6" t="s">
        <v>76</v>
      </c>
      <c r="J20" s="6">
        <v>5.71</v>
      </c>
      <c r="K20" s="6" t="s">
        <v>73</v>
      </c>
      <c r="L20" s="9">
        <v>1</v>
      </c>
      <c r="M20" s="6">
        <v>5.71</v>
      </c>
      <c r="N20" s="6" t="s">
        <v>77</v>
      </c>
    </row>
    <row r="21" ht="25" customHeight="1" spans="1:14">
      <c r="A21" s="8" t="s">
        <v>382</v>
      </c>
      <c r="B21" s="6" t="s">
        <v>189</v>
      </c>
      <c r="C21" s="6"/>
      <c r="D21" s="6" t="s">
        <v>216</v>
      </c>
      <c r="E21" s="6"/>
      <c r="F21" s="6" t="s">
        <v>463</v>
      </c>
      <c r="G21" s="6"/>
      <c r="H21" s="6" t="s">
        <v>218</v>
      </c>
      <c r="I21" s="6" t="s">
        <v>76</v>
      </c>
      <c r="J21" s="6">
        <v>5.71</v>
      </c>
      <c r="K21" s="6" t="s">
        <v>52</v>
      </c>
      <c r="L21" s="9">
        <v>1</v>
      </c>
      <c r="M21" s="6">
        <v>5.71</v>
      </c>
      <c r="N21" s="6" t="s">
        <v>77</v>
      </c>
    </row>
    <row r="22" ht="25" customHeight="1" spans="1:14">
      <c r="A22" s="8" t="s">
        <v>382</v>
      </c>
      <c r="B22" s="6" t="s">
        <v>189</v>
      </c>
      <c r="C22" s="6"/>
      <c r="D22" s="6" t="s">
        <v>216</v>
      </c>
      <c r="E22" s="6"/>
      <c r="F22" s="6" t="s">
        <v>464</v>
      </c>
      <c r="G22" s="6"/>
      <c r="H22" s="6" t="s">
        <v>218</v>
      </c>
      <c r="I22" s="6" t="s">
        <v>76</v>
      </c>
      <c r="J22" s="6">
        <v>5.71</v>
      </c>
      <c r="K22" s="6" t="s">
        <v>52</v>
      </c>
      <c r="L22" s="9">
        <v>1</v>
      </c>
      <c r="M22" s="6">
        <v>5.71</v>
      </c>
      <c r="N22" s="6" t="s">
        <v>77</v>
      </c>
    </row>
    <row r="23" ht="25" customHeight="1" spans="1:14">
      <c r="A23" s="8" t="s">
        <v>382</v>
      </c>
      <c r="B23" s="6" t="s">
        <v>225</v>
      </c>
      <c r="C23" s="6"/>
      <c r="D23" s="6" t="s">
        <v>309</v>
      </c>
      <c r="E23" s="6"/>
      <c r="F23" s="6" t="s">
        <v>465</v>
      </c>
      <c r="G23" s="6"/>
      <c r="H23" s="6" t="s">
        <v>466</v>
      </c>
      <c r="I23" s="6" t="s">
        <v>76</v>
      </c>
      <c r="J23" s="6">
        <v>3</v>
      </c>
      <c r="K23" s="6" t="s">
        <v>52</v>
      </c>
      <c r="L23" s="9">
        <v>1</v>
      </c>
      <c r="M23" s="6">
        <v>3</v>
      </c>
      <c r="N23" s="6" t="s">
        <v>77</v>
      </c>
    </row>
    <row r="24" ht="25" customHeight="1" spans="1:14">
      <c r="A24" s="8" t="s">
        <v>382</v>
      </c>
      <c r="B24" s="6" t="s">
        <v>225</v>
      </c>
      <c r="C24" s="6"/>
      <c r="D24" s="6" t="s">
        <v>226</v>
      </c>
      <c r="E24" s="6"/>
      <c r="F24" s="6" t="s">
        <v>467</v>
      </c>
      <c r="G24" s="6"/>
      <c r="H24" s="6" t="s">
        <v>213</v>
      </c>
      <c r="I24" s="6" t="s">
        <v>213</v>
      </c>
      <c r="J24" s="6">
        <v>3</v>
      </c>
      <c r="K24" s="6" t="s">
        <v>73</v>
      </c>
      <c r="L24" s="9">
        <v>1</v>
      </c>
      <c r="M24" s="6">
        <v>3</v>
      </c>
      <c r="N24" s="6" t="s">
        <v>77</v>
      </c>
    </row>
    <row r="25" ht="25" customHeight="1" spans="1:14">
      <c r="A25" s="8" t="s">
        <v>382</v>
      </c>
      <c r="B25" s="6" t="s">
        <v>225</v>
      </c>
      <c r="C25" s="6"/>
      <c r="D25" s="6" t="s">
        <v>226</v>
      </c>
      <c r="E25" s="6"/>
      <c r="F25" s="6" t="s">
        <v>468</v>
      </c>
      <c r="G25" s="6"/>
      <c r="H25" s="6" t="s">
        <v>404</v>
      </c>
      <c r="I25" s="6" t="s">
        <v>76</v>
      </c>
      <c r="J25" s="6">
        <v>3</v>
      </c>
      <c r="K25" s="6" t="s">
        <v>73</v>
      </c>
      <c r="L25" s="9">
        <v>1</v>
      </c>
      <c r="M25" s="6">
        <v>3</v>
      </c>
      <c r="N25" s="6" t="s">
        <v>77</v>
      </c>
    </row>
    <row r="26" ht="25" customHeight="1" spans="1:14">
      <c r="A26" s="8" t="s">
        <v>382</v>
      </c>
      <c r="B26" s="6" t="s">
        <v>225</v>
      </c>
      <c r="C26" s="6"/>
      <c r="D26" s="6" t="s">
        <v>226</v>
      </c>
      <c r="E26" s="6"/>
      <c r="F26" s="6" t="s">
        <v>469</v>
      </c>
      <c r="G26" s="6"/>
      <c r="H26" s="6" t="s">
        <v>363</v>
      </c>
      <c r="I26" s="6" t="s">
        <v>76</v>
      </c>
      <c r="J26" s="6">
        <v>3</v>
      </c>
      <c r="K26" s="6" t="s">
        <v>52</v>
      </c>
      <c r="L26" s="9">
        <v>1</v>
      </c>
      <c r="M26" s="6">
        <v>3</v>
      </c>
      <c r="N26" s="6" t="s">
        <v>77</v>
      </c>
    </row>
    <row r="27" ht="25" customHeight="1" spans="1:14">
      <c r="A27" s="8" t="s">
        <v>382</v>
      </c>
      <c r="B27" s="6" t="s">
        <v>225</v>
      </c>
      <c r="C27" s="6"/>
      <c r="D27" s="6" t="s">
        <v>237</v>
      </c>
      <c r="E27" s="6"/>
      <c r="F27" s="6" t="s">
        <v>470</v>
      </c>
      <c r="G27" s="6"/>
      <c r="H27" s="6" t="s">
        <v>471</v>
      </c>
      <c r="I27" s="6" t="s">
        <v>76</v>
      </c>
      <c r="J27" s="6">
        <v>3</v>
      </c>
      <c r="K27" s="6" t="s">
        <v>52</v>
      </c>
      <c r="L27" s="9">
        <v>1</v>
      </c>
      <c r="M27" s="6">
        <v>3</v>
      </c>
      <c r="N27" s="6" t="s">
        <v>77</v>
      </c>
    </row>
    <row r="28" ht="25" customHeight="1" spans="1:14">
      <c r="A28" s="8" t="s">
        <v>382</v>
      </c>
      <c r="B28" s="6" t="s">
        <v>225</v>
      </c>
      <c r="C28" s="6"/>
      <c r="D28" s="6" t="s">
        <v>237</v>
      </c>
      <c r="E28" s="6"/>
      <c r="F28" s="6" t="s">
        <v>472</v>
      </c>
      <c r="G28" s="6"/>
      <c r="H28" s="6" t="s">
        <v>447</v>
      </c>
      <c r="I28" s="6" t="s">
        <v>76</v>
      </c>
      <c r="J28" s="6">
        <v>2.5</v>
      </c>
      <c r="K28" s="6" t="s">
        <v>52</v>
      </c>
      <c r="L28" s="9">
        <v>1</v>
      </c>
      <c r="M28" s="6">
        <v>2.5</v>
      </c>
      <c r="N28" s="6" t="s">
        <v>77</v>
      </c>
    </row>
    <row r="29" ht="25" customHeight="1" spans="1:14">
      <c r="A29" s="8" t="s">
        <v>382</v>
      </c>
      <c r="B29" s="6" t="s">
        <v>225</v>
      </c>
      <c r="C29" s="6"/>
      <c r="D29" s="6" t="s">
        <v>237</v>
      </c>
      <c r="E29" s="6"/>
      <c r="F29" s="6" t="s">
        <v>473</v>
      </c>
      <c r="G29" s="6"/>
      <c r="H29" s="6" t="s">
        <v>354</v>
      </c>
      <c r="I29" s="50" t="s">
        <v>474</v>
      </c>
      <c r="J29" s="6">
        <v>2.5</v>
      </c>
      <c r="K29" s="6" t="s">
        <v>73</v>
      </c>
      <c r="L29" s="9">
        <v>1</v>
      </c>
      <c r="M29" s="6">
        <v>2.5</v>
      </c>
      <c r="N29" s="6" t="s">
        <v>77</v>
      </c>
    </row>
    <row r="30" ht="25" customHeight="1" spans="1:14">
      <c r="A30" s="8" t="s">
        <v>382</v>
      </c>
      <c r="B30" s="6" t="s">
        <v>242</v>
      </c>
      <c r="C30" s="6"/>
      <c r="D30" s="6" t="s">
        <v>243</v>
      </c>
      <c r="E30" s="6"/>
      <c r="F30" s="6" t="s">
        <v>475</v>
      </c>
      <c r="G30" s="6"/>
      <c r="H30" s="6" t="s">
        <v>133</v>
      </c>
      <c r="I30" s="50" t="s">
        <v>474</v>
      </c>
      <c r="J30" s="6">
        <v>5</v>
      </c>
      <c r="K30" s="6" t="s">
        <v>73</v>
      </c>
      <c r="L30" s="9">
        <v>1.05</v>
      </c>
      <c r="M30" s="12">
        <v>5</v>
      </c>
      <c r="N30" s="6" t="s">
        <v>77</v>
      </c>
    </row>
    <row r="31" ht="25" customHeight="1" spans="1:14">
      <c r="A31" s="8" t="s">
        <v>382</v>
      </c>
      <c r="B31" s="6" t="s">
        <v>242</v>
      </c>
      <c r="C31" s="6"/>
      <c r="D31" s="6" t="s">
        <v>243</v>
      </c>
      <c r="E31" s="6"/>
      <c r="F31" s="6" t="s">
        <v>449</v>
      </c>
      <c r="G31" s="6"/>
      <c r="H31" s="6" t="s">
        <v>133</v>
      </c>
      <c r="I31" s="50" t="s">
        <v>474</v>
      </c>
      <c r="J31" s="6">
        <v>5</v>
      </c>
      <c r="K31" s="6" t="s">
        <v>73</v>
      </c>
      <c r="L31" s="9">
        <v>1.05</v>
      </c>
      <c r="M31" s="12">
        <v>5</v>
      </c>
      <c r="N31" s="6" t="s">
        <v>77</v>
      </c>
    </row>
    <row r="32" ht="25" customHeight="1" spans="1:14">
      <c r="A32" s="10" t="s">
        <v>150</v>
      </c>
      <c r="B32" s="10"/>
      <c r="C32" s="10"/>
      <c r="D32" s="10"/>
      <c r="E32" s="10"/>
      <c r="F32" s="10"/>
      <c r="G32" s="10"/>
      <c r="H32" s="10"/>
      <c r="I32" s="10"/>
      <c r="J32" s="10">
        <v>100</v>
      </c>
      <c r="K32" s="13"/>
      <c r="L32" s="13"/>
      <c r="M32" s="14">
        <v>100</v>
      </c>
      <c r="N32" s="4"/>
    </row>
  </sheetData>
  <mergeCells count="77">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D23:E23"/>
    <mergeCell ref="F23:G23"/>
    <mergeCell ref="F24:G24"/>
    <mergeCell ref="F25:G25"/>
    <mergeCell ref="F26:G26"/>
    <mergeCell ref="F27:G27"/>
    <mergeCell ref="F28:G28"/>
    <mergeCell ref="F29:G29"/>
    <mergeCell ref="F30:G30"/>
    <mergeCell ref="F31:G31"/>
    <mergeCell ref="A32:I32"/>
    <mergeCell ref="A15:A31"/>
    <mergeCell ref="A6:B9"/>
    <mergeCell ref="A12:B13"/>
    <mergeCell ref="D19:E20"/>
    <mergeCell ref="D21:E22"/>
    <mergeCell ref="B23:C29"/>
    <mergeCell ref="D24:E26"/>
    <mergeCell ref="D27:E29"/>
    <mergeCell ref="B30:C31"/>
    <mergeCell ref="D30:E31"/>
    <mergeCell ref="B16:C22"/>
    <mergeCell ref="D16:E18"/>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topLeftCell="A5" workbookViewId="0">
      <selection activeCell="E9" sqref="E9:F9"/>
    </sheetView>
  </sheetViews>
  <sheetFormatPr defaultColWidth="8.90833333333333" defaultRowHeight="13.5"/>
  <cols>
    <col min="2" max="2" width="11.0916666666667" customWidth="1"/>
    <col min="3" max="3" width="12.9083333333333" customWidth="1"/>
    <col min="4" max="4" width="15.3666666666667" customWidth="1"/>
    <col min="5" max="5" width="11.3666666666667"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1.3666666666667" customWidth="1"/>
    <col min="13" max="13" width="16.8166666666667" style="1" customWidth="1"/>
    <col min="14" max="14" width="16.9083333333333" customWidth="1"/>
  </cols>
  <sheetData>
    <row r="1" spans="1:14">
      <c r="A1" s="25" t="s">
        <v>170</v>
      </c>
      <c r="B1" s="25"/>
      <c r="C1" s="25"/>
      <c r="D1" s="25"/>
      <c r="E1" s="25"/>
      <c r="F1" s="25"/>
      <c r="G1" s="25"/>
      <c r="H1" s="25"/>
      <c r="I1" s="25"/>
      <c r="J1" s="25"/>
      <c r="K1" s="25"/>
      <c r="L1" s="25"/>
      <c r="M1" s="25"/>
      <c r="N1" s="25"/>
    </row>
    <row r="2" spans="1:14">
      <c r="A2" s="25"/>
      <c r="B2" s="25"/>
      <c r="C2" s="25"/>
      <c r="D2" s="25"/>
      <c r="E2" s="25"/>
      <c r="F2" s="25"/>
      <c r="G2" s="25"/>
      <c r="H2" s="25"/>
      <c r="I2" s="25"/>
      <c r="J2" s="25"/>
      <c r="K2" s="25"/>
      <c r="L2" s="25"/>
      <c r="M2" s="25"/>
      <c r="N2" s="25"/>
    </row>
    <row r="3" ht="24" customHeight="1" spans="1:14">
      <c r="A3" s="25"/>
      <c r="B3" s="25"/>
      <c r="C3" s="25"/>
      <c r="D3" s="25"/>
      <c r="E3" s="25"/>
      <c r="F3" s="25"/>
      <c r="G3" s="25"/>
      <c r="H3" s="25"/>
      <c r="I3" s="25"/>
      <c r="J3" s="25"/>
      <c r="K3" s="25"/>
      <c r="L3" s="25"/>
      <c r="M3" s="25"/>
      <c r="N3" s="25"/>
    </row>
    <row r="4" ht="25" customHeight="1" spans="1:14">
      <c r="A4" s="26" t="s">
        <v>34</v>
      </c>
      <c r="B4" s="26"/>
      <c r="C4" s="26"/>
      <c r="D4" s="26"/>
      <c r="E4" s="26"/>
      <c r="F4" s="26"/>
      <c r="G4" s="26"/>
      <c r="H4" s="26"/>
      <c r="I4" s="26"/>
      <c r="J4" s="26"/>
      <c r="K4" s="26"/>
      <c r="L4" s="26"/>
      <c r="M4" s="26"/>
      <c r="N4" s="26"/>
    </row>
    <row r="5" ht="25" customHeight="1" spans="1:14">
      <c r="A5" s="27" t="s">
        <v>154</v>
      </c>
      <c r="B5" s="27"/>
      <c r="C5" s="27" t="s">
        <v>16</v>
      </c>
      <c r="D5" s="27"/>
      <c r="E5" s="27"/>
      <c r="F5" s="27"/>
      <c r="G5" s="27"/>
      <c r="H5" s="27"/>
      <c r="I5" s="27"/>
      <c r="J5" s="27"/>
      <c r="K5" s="27"/>
      <c r="L5" s="27"/>
      <c r="M5" s="27"/>
      <c r="N5" s="27"/>
    </row>
    <row r="6" ht="25" customHeight="1" spans="1:14">
      <c r="A6" s="27" t="s">
        <v>155</v>
      </c>
      <c r="B6" s="27"/>
      <c r="C6" s="28" t="s">
        <v>36</v>
      </c>
      <c r="D6" s="28"/>
      <c r="E6" s="28"/>
      <c r="F6" s="28"/>
      <c r="G6" s="28"/>
      <c r="H6" s="28"/>
      <c r="I6" s="27" t="s">
        <v>171</v>
      </c>
      <c r="J6" s="27"/>
      <c r="K6" s="4" t="s">
        <v>36</v>
      </c>
      <c r="L6" s="4"/>
      <c r="M6" s="4"/>
      <c r="N6" s="4"/>
    </row>
    <row r="7" ht="25" customHeight="1" spans="1:14">
      <c r="A7" s="27"/>
      <c r="B7" s="27"/>
      <c r="C7" s="27"/>
      <c r="D7" s="27"/>
      <c r="E7" s="27" t="s">
        <v>37</v>
      </c>
      <c r="F7" s="27"/>
      <c r="G7" s="27" t="s">
        <v>38</v>
      </c>
      <c r="H7" s="27"/>
      <c r="I7" s="27" t="s">
        <v>39</v>
      </c>
      <c r="J7" s="27"/>
      <c r="K7" s="30" t="s">
        <v>64</v>
      </c>
      <c r="L7" s="27" t="s">
        <v>172</v>
      </c>
      <c r="M7" s="32" t="s">
        <v>41</v>
      </c>
      <c r="N7" s="37"/>
    </row>
    <row r="8" ht="25" customHeight="1" spans="1:14">
      <c r="A8" s="29" t="s">
        <v>156</v>
      </c>
      <c r="B8" s="29"/>
      <c r="C8" s="30" t="s">
        <v>173</v>
      </c>
      <c r="D8" s="27"/>
      <c r="E8" s="27">
        <v>3256.31</v>
      </c>
      <c r="F8" s="27"/>
      <c r="G8" s="27">
        <v>3256.31</v>
      </c>
      <c r="H8" s="27"/>
      <c r="I8" s="27">
        <v>3256.31</v>
      </c>
      <c r="J8" s="27"/>
      <c r="K8" s="27">
        <v>10</v>
      </c>
      <c r="L8" s="58">
        <v>1</v>
      </c>
      <c r="M8" s="32">
        <v>10</v>
      </c>
      <c r="N8" s="37"/>
    </row>
    <row r="9" ht="25" customHeight="1" spans="1:14">
      <c r="A9" s="29" t="s">
        <v>156</v>
      </c>
      <c r="B9" s="29"/>
      <c r="C9" s="30" t="s">
        <v>174</v>
      </c>
      <c r="D9" s="27"/>
      <c r="E9" s="27">
        <v>3256.31</v>
      </c>
      <c r="F9" s="27"/>
      <c r="G9" s="27">
        <v>3256.31</v>
      </c>
      <c r="H9" s="27"/>
      <c r="I9" s="27">
        <v>3256.31</v>
      </c>
      <c r="J9" s="27"/>
      <c r="K9" s="27">
        <v>10</v>
      </c>
      <c r="L9" s="58">
        <v>1</v>
      </c>
      <c r="M9" s="32">
        <v>10</v>
      </c>
      <c r="N9" s="37"/>
    </row>
    <row r="10" ht="25" customHeight="1" spans="1:14">
      <c r="A10" s="29" t="s">
        <v>156</v>
      </c>
      <c r="B10" s="29"/>
      <c r="C10" s="30" t="s">
        <v>164</v>
      </c>
      <c r="D10" s="27"/>
      <c r="E10" s="31"/>
      <c r="F10" s="27"/>
      <c r="G10" s="31"/>
      <c r="H10" s="27"/>
      <c r="I10" s="31"/>
      <c r="J10" s="27"/>
      <c r="K10" s="27">
        <v>0</v>
      </c>
      <c r="L10" s="27">
        <v>0</v>
      </c>
      <c r="M10" s="32">
        <v>0</v>
      </c>
      <c r="N10" s="37"/>
    </row>
    <row r="11" ht="25" customHeight="1" spans="1:14">
      <c r="A11" s="29" t="s">
        <v>156</v>
      </c>
      <c r="B11" s="29"/>
      <c r="C11" s="30" t="s">
        <v>165</v>
      </c>
      <c r="D11" s="27"/>
      <c r="E11" s="31">
        <v>0</v>
      </c>
      <c r="F11" s="27"/>
      <c r="G11" s="31">
        <v>0</v>
      </c>
      <c r="H11" s="27"/>
      <c r="I11" s="31">
        <v>0</v>
      </c>
      <c r="J11" s="27"/>
      <c r="K11" s="27">
        <v>0</v>
      </c>
      <c r="L11" s="27">
        <v>0</v>
      </c>
      <c r="M11" s="32">
        <v>0</v>
      </c>
      <c r="N11" s="37"/>
    </row>
    <row r="12" ht="25" customHeight="1" spans="1:14">
      <c r="A12" s="32"/>
      <c r="B12" s="33"/>
      <c r="C12" s="33"/>
      <c r="D12" s="33"/>
      <c r="E12" s="33"/>
      <c r="F12" s="33"/>
      <c r="G12" s="33"/>
      <c r="H12" s="33"/>
      <c r="I12" s="33"/>
      <c r="J12" s="33"/>
      <c r="K12" s="33"/>
      <c r="L12" s="33"/>
      <c r="M12" s="33"/>
      <c r="N12" s="37"/>
    </row>
    <row r="13" ht="25" customHeight="1" spans="1:14">
      <c r="A13" s="34" t="s">
        <v>42</v>
      </c>
      <c r="B13" s="29"/>
      <c r="C13" s="34" t="s">
        <v>185</v>
      </c>
      <c r="D13" s="29"/>
      <c r="E13" s="29"/>
      <c r="F13" s="29"/>
      <c r="G13" s="29"/>
      <c r="H13" s="29"/>
      <c r="I13" s="29"/>
      <c r="J13" s="29"/>
      <c r="K13" s="29"/>
      <c r="L13" s="29"/>
      <c r="M13" s="29"/>
      <c r="N13" s="29"/>
    </row>
    <row r="14" ht="25" customHeight="1" spans="1:14">
      <c r="A14" s="27" t="s">
        <v>176</v>
      </c>
      <c r="B14" s="27"/>
      <c r="C14" s="27" t="s">
        <v>56</v>
      </c>
      <c r="D14" s="27"/>
      <c r="E14" s="27"/>
      <c r="F14" s="27"/>
      <c r="G14" s="27"/>
      <c r="H14" s="27"/>
      <c r="I14" s="27" t="s">
        <v>58</v>
      </c>
      <c r="J14" s="27"/>
      <c r="K14" s="27"/>
      <c r="L14" s="27"/>
      <c r="M14" s="27"/>
      <c r="N14" s="27"/>
    </row>
    <row r="15" ht="55.25" customHeight="1" spans="1:14">
      <c r="A15" s="27"/>
      <c r="B15" s="27"/>
      <c r="C15" s="35" t="s">
        <v>476</v>
      </c>
      <c r="D15" s="35"/>
      <c r="E15" s="35"/>
      <c r="F15" s="35"/>
      <c r="G15" s="35"/>
      <c r="H15" s="35"/>
      <c r="I15" s="35" t="s">
        <v>477</v>
      </c>
      <c r="J15" s="35"/>
      <c r="K15" s="35"/>
      <c r="L15" s="35"/>
      <c r="M15" s="35"/>
      <c r="N15" s="35"/>
    </row>
    <row r="16" ht="25" customHeight="1" spans="1:14">
      <c r="A16" s="27"/>
      <c r="B16" s="27" t="s">
        <v>66</v>
      </c>
      <c r="C16" s="27"/>
      <c r="D16" s="27" t="s">
        <v>67</v>
      </c>
      <c r="E16" s="27"/>
      <c r="F16" s="27" t="s">
        <v>68</v>
      </c>
      <c r="G16" s="27"/>
      <c r="H16" s="27" t="s">
        <v>179</v>
      </c>
      <c r="I16" s="27" t="s">
        <v>62</v>
      </c>
      <c r="J16" s="27" t="s">
        <v>64</v>
      </c>
      <c r="K16" s="30" t="s">
        <v>63</v>
      </c>
      <c r="L16" s="30" t="s">
        <v>65</v>
      </c>
      <c r="M16" s="29" t="s">
        <v>41</v>
      </c>
      <c r="N16" s="34" t="s">
        <v>42</v>
      </c>
    </row>
    <row r="17" ht="31" customHeight="1" spans="1:14">
      <c r="A17" s="36" t="s">
        <v>180</v>
      </c>
      <c r="B17" s="29" t="s">
        <v>181</v>
      </c>
      <c r="C17" s="29"/>
      <c r="D17" s="29" t="s">
        <v>182</v>
      </c>
      <c r="E17" s="29"/>
      <c r="F17" s="29" t="s">
        <v>183</v>
      </c>
      <c r="G17" s="29"/>
      <c r="H17" s="29" t="s">
        <v>76</v>
      </c>
      <c r="I17" s="59">
        <v>1</v>
      </c>
      <c r="J17" s="34">
        <v>20</v>
      </c>
      <c r="K17" s="34" t="s">
        <v>73</v>
      </c>
      <c r="L17" s="60">
        <v>1</v>
      </c>
      <c r="M17" s="34">
        <v>20</v>
      </c>
      <c r="N17" s="34" t="s">
        <v>185</v>
      </c>
    </row>
    <row r="18" ht="25" customHeight="1" spans="1:14">
      <c r="A18" s="36" t="s">
        <v>180</v>
      </c>
      <c r="B18" s="29" t="s">
        <v>189</v>
      </c>
      <c r="C18" s="29"/>
      <c r="D18" s="29" t="s">
        <v>190</v>
      </c>
      <c r="E18" s="29"/>
      <c r="F18" s="29" t="s">
        <v>478</v>
      </c>
      <c r="G18" s="29"/>
      <c r="H18" s="41" t="s">
        <v>479</v>
      </c>
      <c r="I18" s="41" t="s">
        <v>479</v>
      </c>
      <c r="J18" s="34">
        <v>10</v>
      </c>
      <c r="K18" s="34" t="s">
        <v>109</v>
      </c>
      <c r="L18" s="60">
        <v>1</v>
      </c>
      <c r="M18" s="34">
        <v>10</v>
      </c>
      <c r="N18" s="34" t="s">
        <v>185</v>
      </c>
    </row>
    <row r="19" ht="25" customHeight="1" spans="1:14">
      <c r="A19" s="36" t="s">
        <v>180</v>
      </c>
      <c r="B19" s="29" t="s">
        <v>189</v>
      </c>
      <c r="C19" s="29"/>
      <c r="D19" s="29" t="s">
        <v>190</v>
      </c>
      <c r="E19" s="29"/>
      <c r="F19" s="29" t="s">
        <v>102</v>
      </c>
      <c r="G19" s="29"/>
      <c r="H19" s="41" t="s">
        <v>103</v>
      </c>
      <c r="I19" s="41" t="s">
        <v>103</v>
      </c>
      <c r="J19" s="34">
        <v>10</v>
      </c>
      <c r="K19" s="34" t="s">
        <v>101</v>
      </c>
      <c r="L19" s="60">
        <v>1</v>
      </c>
      <c r="M19" s="34">
        <v>10</v>
      </c>
      <c r="N19" s="34" t="s">
        <v>185</v>
      </c>
    </row>
    <row r="20" ht="25" customHeight="1" spans="1:14">
      <c r="A20" s="36" t="s">
        <v>180</v>
      </c>
      <c r="B20" s="29" t="s">
        <v>189</v>
      </c>
      <c r="C20" s="29"/>
      <c r="D20" s="29" t="s">
        <v>208</v>
      </c>
      <c r="E20" s="29"/>
      <c r="F20" s="29" t="s">
        <v>480</v>
      </c>
      <c r="G20" s="29"/>
      <c r="H20" s="29" t="s">
        <v>76</v>
      </c>
      <c r="I20" s="59">
        <v>1</v>
      </c>
      <c r="J20" s="34">
        <v>10</v>
      </c>
      <c r="K20" s="34" t="s">
        <v>73</v>
      </c>
      <c r="L20" s="60">
        <v>1</v>
      </c>
      <c r="M20" s="34">
        <v>10</v>
      </c>
      <c r="N20" s="34" t="s">
        <v>185</v>
      </c>
    </row>
    <row r="21" ht="25" customHeight="1" spans="1:14">
      <c r="A21" s="36" t="s">
        <v>180</v>
      </c>
      <c r="B21" s="29" t="s">
        <v>189</v>
      </c>
      <c r="C21" s="29"/>
      <c r="D21" s="29" t="s">
        <v>216</v>
      </c>
      <c r="E21" s="29"/>
      <c r="F21" s="29" t="s">
        <v>481</v>
      </c>
      <c r="G21" s="29"/>
      <c r="H21" s="29" t="s">
        <v>218</v>
      </c>
      <c r="I21" s="59">
        <v>1</v>
      </c>
      <c r="J21" s="34">
        <v>10</v>
      </c>
      <c r="K21" s="34" t="s">
        <v>52</v>
      </c>
      <c r="L21" s="60">
        <v>1</v>
      </c>
      <c r="M21" s="34">
        <v>10</v>
      </c>
      <c r="N21" s="34" t="s">
        <v>185</v>
      </c>
    </row>
    <row r="22" ht="25" customHeight="1" spans="1:14">
      <c r="A22" s="36" t="s">
        <v>180</v>
      </c>
      <c r="B22" s="29" t="s">
        <v>225</v>
      </c>
      <c r="C22" s="29"/>
      <c r="D22" s="29" t="s">
        <v>309</v>
      </c>
      <c r="E22" s="29"/>
      <c r="F22" s="29" t="s">
        <v>482</v>
      </c>
      <c r="G22" s="29"/>
      <c r="H22" s="29" t="s">
        <v>76</v>
      </c>
      <c r="I22" s="59">
        <v>1</v>
      </c>
      <c r="J22" s="34">
        <v>10</v>
      </c>
      <c r="K22" s="34" t="s">
        <v>73</v>
      </c>
      <c r="L22" s="60">
        <v>1</v>
      </c>
      <c r="M22" s="34">
        <v>10</v>
      </c>
      <c r="N22" s="34" t="s">
        <v>185</v>
      </c>
    </row>
    <row r="23" ht="25" customHeight="1" spans="1:14">
      <c r="A23" s="36" t="s">
        <v>180</v>
      </c>
      <c r="B23" s="29" t="s">
        <v>225</v>
      </c>
      <c r="C23" s="29"/>
      <c r="D23" s="29" t="s">
        <v>226</v>
      </c>
      <c r="E23" s="29"/>
      <c r="F23" s="29" t="s">
        <v>483</v>
      </c>
      <c r="G23" s="29"/>
      <c r="H23" s="29" t="s">
        <v>76</v>
      </c>
      <c r="I23" s="59">
        <v>1</v>
      </c>
      <c r="J23" s="34">
        <v>10</v>
      </c>
      <c r="K23" s="34" t="s">
        <v>73</v>
      </c>
      <c r="L23" s="60">
        <v>1</v>
      </c>
      <c r="M23" s="34">
        <v>10</v>
      </c>
      <c r="N23" s="34" t="s">
        <v>185</v>
      </c>
    </row>
    <row r="24" ht="25" customHeight="1" spans="1:14">
      <c r="A24" s="36" t="s">
        <v>180</v>
      </c>
      <c r="B24" s="29" t="s">
        <v>242</v>
      </c>
      <c r="C24" s="29"/>
      <c r="D24" s="29" t="s">
        <v>243</v>
      </c>
      <c r="E24" s="29"/>
      <c r="F24" s="29" t="s">
        <v>413</v>
      </c>
      <c r="G24" s="29"/>
      <c r="H24" s="29" t="s">
        <v>354</v>
      </c>
      <c r="I24" s="59">
        <v>0.9</v>
      </c>
      <c r="J24" s="34">
        <v>10</v>
      </c>
      <c r="K24" s="34" t="s">
        <v>73</v>
      </c>
      <c r="L24" s="60">
        <v>1</v>
      </c>
      <c r="M24" s="34">
        <v>10</v>
      </c>
      <c r="N24" s="34" t="s">
        <v>185</v>
      </c>
    </row>
    <row r="25" ht="25" customHeight="1" spans="1:14">
      <c r="A25" s="27" t="s">
        <v>150</v>
      </c>
      <c r="B25" s="27"/>
      <c r="C25" s="27"/>
      <c r="D25" s="27"/>
      <c r="E25" s="27"/>
      <c r="F25" s="27"/>
      <c r="G25" s="27"/>
      <c r="H25" s="27"/>
      <c r="I25" s="27"/>
      <c r="J25" s="27">
        <v>100</v>
      </c>
      <c r="K25" s="42"/>
      <c r="L25" s="42"/>
      <c r="M25" s="34">
        <v>100</v>
      </c>
      <c r="N25" s="34"/>
    </row>
  </sheetData>
  <mergeCells count="67">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B17:C17"/>
    <mergeCell ref="D17:E17"/>
    <mergeCell ref="F17:G17"/>
    <mergeCell ref="F18:G18"/>
    <mergeCell ref="F19:G19"/>
    <mergeCell ref="D20:E20"/>
    <mergeCell ref="F20:G20"/>
    <mergeCell ref="D21:E21"/>
    <mergeCell ref="F21:G21"/>
    <mergeCell ref="D22:E22"/>
    <mergeCell ref="F22:G22"/>
    <mergeCell ref="D23:E23"/>
    <mergeCell ref="F23:G23"/>
    <mergeCell ref="B24:C24"/>
    <mergeCell ref="D24:E24"/>
    <mergeCell ref="F24:G24"/>
    <mergeCell ref="A25:I25"/>
    <mergeCell ref="A17:A24"/>
    <mergeCell ref="A1:N3"/>
    <mergeCell ref="A8:B11"/>
    <mergeCell ref="A14:B15"/>
    <mergeCell ref="B18:C21"/>
    <mergeCell ref="D18:E19"/>
    <mergeCell ref="B22:C23"/>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workbookViewId="0">
      <selection activeCell="K4" sqref="K4:N4"/>
    </sheetView>
  </sheetViews>
  <sheetFormatPr defaultColWidth="8.9" defaultRowHeight="13.5"/>
  <cols>
    <col min="2" max="5" width="7.5" customWidth="1"/>
    <col min="6" max="6" width="25.45" customWidth="1"/>
    <col min="7" max="7" width="7.64166666666667" customWidth="1"/>
    <col min="8" max="8" width="13" customWidth="1"/>
    <col min="9" max="9" width="12.45" customWidth="1"/>
    <col min="10" max="10" width="6.64166666666667" customWidth="1"/>
    <col min="11" max="11" width="8.81666666666667" customWidth="1"/>
    <col min="12" max="12" width="14.3416666666667" customWidth="1"/>
    <col min="13" max="13" width="10.75" style="1" customWidth="1"/>
    <col min="14" max="14" width="16.9" customWidth="1"/>
  </cols>
  <sheetData>
    <row r="1" ht="39" customHeight="1" spans="1:14">
      <c r="A1" s="2" t="s">
        <v>170</v>
      </c>
      <c r="B1" s="2"/>
      <c r="C1" s="2"/>
      <c r="D1" s="2"/>
      <c r="E1" s="2"/>
      <c r="F1" s="2"/>
      <c r="G1" s="2"/>
      <c r="H1" s="2"/>
      <c r="I1" s="2"/>
      <c r="J1" s="2"/>
      <c r="K1" s="2"/>
      <c r="L1" s="2"/>
      <c r="M1" s="2"/>
      <c r="N1" s="2"/>
    </row>
    <row r="2" ht="15" customHeight="1" spans="1:14">
      <c r="A2" s="3" t="s">
        <v>34</v>
      </c>
      <c r="B2" s="3"/>
      <c r="C2" s="3"/>
      <c r="D2" s="3"/>
      <c r="E2" s="3"/>
      <c r="F2" s="3"/>
      <c r="G2" s="3"/>
      <c r="H2" s="3"/>
      <c r="I2" s="3"/>
      <c r="J2" s="3"/>
      <c r="K2" s="3"/>
      <c r="L2" s="3"/>
      <c r="M2" s="3"/>
      <c r="N2" s="3"/>
    </row>
    <row r="3" ht="25" customHeight="1" spans="1:14">
      <c r="A3" s="4" t="s">
        <v>154</v>
      </c>
      <c r="B3" s="4"/>
      <c r="C3" s="5" t="s">
        <v>484</v>
      </c>
      <c r="D3" s="5"/>
      <c r="E3" s="5"/>
      <c r="F3" s="5"/>
      <c r="G3" s="5"/>
      <c r="H3" s="5"/>
      <c r="I3" s="5"/>
      <c r="J3" s="5"/>
      <c r="K3" s="5"/>
      <c r="L3" s="5"/>
      <c r="M3" s="5"/>
      <c r="N3" s="5"/>
    </row>
    <row r="4" ht="25" customHeight="1" spans="1:14">
      <c r="A4" s="4" t="s">
        <v>155</v>
      </c>
      <c r="B4" s="4"/>
      <c r="C4" s="5" t="s">
        <v>36</v>
      </c>
      <c r="D4" s="5"/>
      <c r="E4" s="5"/>
      <c r="F4" s="5"/>
      <c r="G4" s="5"/>
      <c r="H4" s="5"/>
      <c r="I4" s="4" t="s">
        <v>171</v>
      </c>
      <c r="J4" s="4"/>
      <c r="K4" s="4" t="s">
        <v>36</v>
      </c>
      <c r="L4" s="4"/>
      <c r="M4" s="4"/>
      <c r="N4" s="4"/>
    </row>
    <row r="5" ht="25" customHeight="1" spans="1:14">
      <c r="A5" s="4"/>
      <c r="B5" s="4"/>
      <c r="C5" s="4"/>
      <c r="D5" s="4"/>
      <c r="E5" s="4" t="s">
        <v>37</v>
      </c>
      <c r="F5" s="4"/>
      <c r="G5" s="4" t="s">
        <v>38</v>
      </c>
      <c r="H5" s="4"/>
      <c r="I5" s="4" t="s">
        <v>39</v>
      </c>
      <c r="J5" s="4"/>
      <c r="K5" s="4" t="s">
        <v>64</v>
      </c>
      <c r="L5" s="4" t="s">
        <v>172</v>
      </c>
      <c r="M5" s="6" t="s">
        <v>41</v>
      </c>
      <c r="N5" s="6"/>
    </row>
    <row r="6" ht="25" customHeight="1" spans="1:14">
      <c r="A6" s="6" t="s">
        <v>156</v>
      </c>
      <c r="B6" s="6"/>
      <c r="C6" s="4" t="s">
        <v>173</v>
      </c>
      <c r="D6" s="4"/>
      <c r="E6" s="4">
        <v>167</v>
      </c>
      <c r="F6" s="4"/>
      <c r="G6" s="4">
        <v>167</v>
      </c>
      <c r="H6" s="4"/>
      <c r="I6" s="4">
        <v>167</v>
      </c>
      <c r="J6" s="4"/>
      <c r="K6" s="4">
        <v>10</v>
      </c>
      <c r="L6" s="56" t="s">
        <v>485</v>
      </c>
      <c r="M6" s="12">
        <v>10</v>
      </c>
      <c r="N6" s="12"/>
    </row>
    <row r="7" ht="25" customHeight="1" spans="1:14">
      <c r="A7" s="6" t="s">
        <v>156</v>
      </c>
      <c r="B7" s="6"/>
      <c r="C7" s="4" t="s">
        <v>174</v>
      </c>
      <c r="D7" s="4"/>
      <c r="E7" s="4">
        <v>167</v>
      </c>
      <c r="F7" s="4"/>
      <c r="G7" s="4">
        <v>167</v>
      </c>
      <c r="H7" s="4"/>
      <c r="I7" s="4">
        <v>167</v>
      </c>
      <c r="J7" s="4"/>
      <c r="K7" s="4" t="s">
        <v>52</v>
      </c>
      <c r="L7" s="56" t="s">
        <v>485</v>
      </c>
      <c r="M7" s="12" t="s">
        <v>52</v>
      </c>
      <c r="N7" s="12"/>
    </row>
    <row r="8" ht="25" customHeight="1" spans="1:14">
      <c r="A8" s="6" t="s">
        <v>156</v>
      </c>
      <c r="B8" s="6"/>
      <c r="C8" s="4" t="s">
        <v>164</v>
      </c>
      <c r="D8" s="4"/>
      <c r="E8" s="4" t="s">
        <v>247</v>
      </c>
      <c r="F8" s="4"/>
      <c r="G8" s="4" t="s">
        <v>247</v>
      </c>
      <c r="H8" s="4"/>
      <c r="I8" s="4" t="s">
        <v>247</v>
      </c>
      <c r="J8" s="4"/>
      <c r="K8" s="4" t="s">
        <v>52</v>
      </c>
      <c r="L8" s="11" t="s">
        <v>52</v>
      </c>
      <c r="M8" s="12" t="s">
        <v>52</v>
      </c>
      <c r="N8" s="12"/>
    </row>
    <row r="9" ht="25" customHeight="1" spans="1:14">
      <c r="A9" s="6" t="s">
        <v>156</v>
      </c>
      <c r="B9" s="6"/>
      <c r="C9" s="4" t="s">
        <v>165</v>
      </c>
      <c r="D9" s="4"/>
      <c r="E9" s="4" t="s">
        <v>247</v>
      </c>
      <c r="F9" s="4"/>
      <c r="G9" s="4" t="s">
        <v>247</v>
      </c>
      <c r="H9" s="4"/>
      <c r="I9" s="4" t="s">
        <v>247</v>
      </c>
      <c r="J9" s="4"/>
      <c r="K9" s="4" t="s">
        <v>52</v>
      </c>
      <c r="L9" s="11" t="s">
        <v>52</v>
      </c>
      <c r="M9" s="12" t="s">
        <v>52</v>
      </c>
      <c r="N9" s="12"/>
    </row>
    <row r="10" ht="25" customHeight="1" spans="1:14">
      <c r="A10" s="6"/>
      <c r="B10" s="6"/>
      <c r="C10" s="6"/>
      <c r="D10" s="6"/>
      <c r="E10" s="6"/>
      <c r="F10" s="6"/>
      <c r="G10" s="6"/>
      <c r="H10" s="6"/>
      <c r="I10" s="6"/>
      <c r="J10" s="6"/>
      <c r="K10" s="6"/>
      <c r="L10" s="6"/>
      <c r="M10" s="6"/>
      <c r="N10" s="6"/>
    </row>
    <row r="11" ht="25" customHeight="1" spans="1:14">
      <c r="A11" s="6" t="s">
        <v>42</v>
      </c>
      <c r="B11" s="6"/>
      <c r="C11" s="6" t="s">
        <v>77</v>
      </c>
      <c r="D11" s="6"/>
      <c r="E11" s="6"/>
      <c r="F11" s="6"/>
      <c r="G11" s="6"/>
      <c r="H11" s="6"/>
      <c r="I11" s="6"/>
      <c r="J11" s="6"/>
      <c r="K11" s="6"/>
      <c r="L11" s="6"/>
      <c r="M11" s="6"/>
      <c r="N11" s="6"/>
    </row>
    <row r="12" ht="25" customHeight="1" spans="1:14">
      <c r="A12" s="4" t="s">
        <v>176</v>
      </c>
      <c r="B12" s="4"/>
      <c r="C12" s="4" t="s">
        <v>56</v>
      </c>
      <c r="D12" s="4"/>
      <c r="E12" s="4"/>
      <c r="F12" s="4"/>
      <c r="G12" s="4"/>
      <c r="H12" s="4"/>
      <c r="I12" s="4" t="s">
        <v>58</v>
      </c>
      <c r="J12" s="4"/>
      <c r="K12" s="4"/>
      <c r="L12" s="4"/>
      <c r="M12" s="4"/>
      <c r="N12" s="4"/>
    </row>
    <row r="13" ht="44" customHeight="1" spans="1:14">
      <c r="A13" s="4"/>
      <c r="B13" s="4"/>
      <c r="C13" s="7" t="s">
        <v>486</v>
      </c>
      <c r="D13" s="7"/>
      <c r="E13" s="7"/>
      <c r="F13" s="7"/>
      <c r="G13" s="7"/>
      <c r="H13" s="7"/>
      <c r="I13" s="7" t="s">
        <v>487</v>
      </c>
      <c r="J13" s="7"/>
      <c r="K13" s="7"/>
      <c r="L13" s="7"/>
      <c r="M13" s="7"/>
      <c r="N13" s="7"/>
    </row>
    <row r="14" ht="25" customHeight="1" spans="1:14">
      <c r="A14" s="4"/>
      <c r="B14" s="4" t="s">
        <v>66</v>
      </c>
      <c r="C14" s="4"/>
      <c r="D14" s="4" t="s">
        <v>67</v>
      </c>
      <c r="E14" s="4"/>
      <c r="F14" s="4" t="s">
        <v>68</v>
      </c>
      <c r="G14" s="4"/>
      <c r="H14" s="4" t="s">
        <v>179</v>
      </c>
      <c r="I14" s="4" t="s">
        <v>62</v>
      </c>
      <c r="J14" s="4" t="s">
        <v>64</v>
      </c>
      <c r="K14" s="4" t="s">
        <v>63</v>
      </c>
      <c r="L14" s="4" t="s">
        <v>65</v>
      </c>
      <c r="M14" s="6" t="s">
        <v>41</v>
      </c>
      <c r="N14" s="6" t="s">
        <v>42</v>
      </c>
    </row>
    <row r="15" ht="25" customHeight="1" spans="1:14">
      <c r="A15" s="8" t="s">
        <v>382</v>
      </c>
      <c r="B15" s="6" t="s">
        <v>181</v>
      </c>
      <c r="C15" s="6"/>
      <c r="D15" s="6" t="s">
        <v>182</v>
      </c>
      <c r="E15" s="6"/>
      <c r="F15" s="6" t="s">
        <v>488</v>
      </c>
      <c r="G15" s="6"/>
      <c r="H15" s="6" t="s">
        <v>489</v>
      </c>
      <c r="I15" s="50" t="s">
        <v>76</v>
      </c>
      <c r="J15" s="6">
        <v>3</v>
      </c>
      <c r="K15" s="6" t="s">
        <v>52</v>
      </c>
      <c r="L15" s="9">
        <v>1</v>
      </c>
      <c r="M15" s="6">
        <v>3</v>
      </c>
      <c r="N15" s="6" t="s">
        <v>77</v>
      </c>
    </row>
    <row r="16" ht="25" customHeight="1" spans="1:14">
      <c r="A16" s="8" t="s">
        <v>382</v>
      </c>
      <c r="B16" s="6" t="s">
        <v>181</v>
      </c>
      <c r="C16" s="6"/>
      <c r="D16" s="6" t="s">
        <v>182</v>
      </c>
      <c r="E16" s="6"/>
      <c r="F16" s="6" t="s">
        <v>490</v>
      </c>
      <c r="G16" s="6"/>
      <c r="H16" s="6" t="s">
        <v>491</v>
      </c>
      <c r="I16" s="50" t="s">
        <v>76</v>
      </c>
      <c r="J16" s="6">
        <v>3</v>
      </c>
      <c r="K16" s="6" t="s">
        <v>52</v>
      </c>
      <c r="L16" s="9">
        <v>1</v>
      </c>
      <c r="M16" s="6">
        <v>3</v>
      </c>
      <c r="N16" s="6" t="s">
        <v>77</v>
      </c>
    </row>
    <row r="17" ht="25" customHeight="1" spans="1:14">
      <c r="A17" s="8" t="s">
        <v>382</v>
      </c>
      <c r="B17" s="6" t="s">
        <v>181</v>
      </c>
      <c r="C17" s="6"/>
      <c r="D17" s="6" t="s">
        <v>182</v>
      </c>
      <c r="E17" s="6"/>
      <c r="F17" s="6" t="s">
        <v>492</v>
      </c>
      <c r="G17" s="6"/>
      <c r="H17" s="6" t="s">
        <v>489</v>
      </c>
      <c r="I17" s="50" t="s">
        <v>76</v>
      </c>
      <c r="J17" s="6">
        <v>3.5</v>
      </c>
      <c r="K17" s="6" t="s">
        <v>52</v>
      </c>
      <c r="L17" s="9">
        <v>1</v>
      </c>
      <c r="M17" s="6">
        <v>3.5</v>
      </c>
      <c r="N17" s="6" t="s">
        <v>77</v>
      </c>
    </row>
    <row r="18" ht="25" customHeight="1" spans="1:14">
      <c r="A18" s="8" t="s">
        <v>382</v>
      </c>
      <c r="B18" s="6" t="s">
        <v>181</v>
      </c>
      <c r="C18" s="6"/>
      <c r="D18" s="6" t="s">
        <v>182</v>
      </c>
      <c r="E18" s="6"/>
      <c r="F18" s="6" t="s">
        <v>493</v>
      </c>
      <c r="G18" s="6"/>
      <c r="H18" s="6" t="s">
        <v>489</v>
      </c>
      <c r="I18" s="50" t="s">
        <v>76</v>
      </c>
      <c r="J18" s="6">
        <v>3.5</v>
      </c>
      <c r="K18" s="6" t="s">
        <v>52</v>
      </c>
      <c r="L18" s="9">
        <v>1</v>
      </c>
      <c r="M18" s="6">
        <v>3.5</v>
      </c>
      <c r="N18" s="6" t="s">
        <v>77</v>
      </c>
    </row>
    <row r="19" ht="25" customHeight="1" spans="1:14">
      <c r="A19" s="8" t="s">
        <v>382</v>
      </c>
      <c r="B19" s="6" t="s">
        <v>181</v>
      </c>
      <c r="C19" s="6"/>
      <c r="D19" s="6" t="s">
        <v>182</v>
      </c>
      <c r="E19" s="6"/>
      <c r="F19" s="6" t="s">
        <v>494</v>
      </c>
      <c r="G19" s="6"/>
      <c r="H19" s="6" t="s">
        <v>489</v>
      </c>
      <c r="I19" s="50" t="s">
        <v>76</v>
      </c>
      <c r="J19" s="6">
        <v>3.5</v>
      </c>
      <c r="K19" s="6" t="s">
        <v>52</v>
      </c>
      <c r="L19" s="9">
        <v>1</v>
      </c>
      <c r="M19" s="6">
        <v>3.5</v>
      </c>
      <c r="N19" s="6" t="s">
        <v>77</v>
      </c>
    </row>
    <row r="20" ht="25" customHeight="1" spans="1:14">
      <c r="A20" s="8" t="s">
        <v>382</v>
      </c>
      <c r="B20" s="6" t="s">
        <v>181</v>
      </c>
      <c r="C20" s="6"/>
      <c r="D20" s="6" t="s">
        <v>182</v>
      </c>
      <c r="E20" s="6"/>
      <c r="F20" s="6" t="s">
        <v>495</v>
      </c>
      <c r="G20" s="6"/>
      <c r="H20" s="6" t="s">
        <v>489</v>
      </c>
      <c r="I20" s="50" t="s">
        <v>76</v>
      </c>
      <c r="J20" s="6">
        <v>3.5</v>
      </c>
      <c r="K20" s="6" t="s">
        <v>52</v>
      </c>
      <c r="L20" s="9">
        <v>1</v>
      </c>
      <c r="M20" s="6">
        <v>3.5</v>
      </c>
      <c r="N20" s="6" t="s">
        <v>77</v>
      </c>
    </row>
    <row r="21" ht="25" customHeight="1" spans="1:14">
      <c r="A21" s="8" t="s">
        <v>382</v>
      </c>
      <c r="B21" s="6" t="s">
        <v>189</v>
      </c>
      <c r="C21" s="6"/>
      <c r="D21" s="6" t="s">
        <v>190</v>
      </c>
      <c r="E21" s="6"/>
      <c r="F21" s="6" t="s">
        <v>496</v>
      </c>
      <c r="G21" s="6"/>
      <c r="H21" s="6" t="s">
        <v>497</v>
      </c>
      <c r="I21" s="6" t="s">
        <v>498</v>
      </c>
      <c r="J21" s="6">
        <v>7</v>
      </c>
      <c r="K21" s="6" t="s">
        <v>104</v>
      </c>
      <c r="L21" s="9">
        <v>1</v>
      </c>
      <c r="M21" s="6">
        <v>7</v>
      </c>
      <c r="N21" s="6" t="s">
        <v>77</v>
      </c>
    </row>
    <row r="22" ht="25" customHeight="1" spans="1:14">
      <c r="A22" s="8" t="s">
        <v>382</v>
      </c>
      <c r="B22" s="6" t="s">
        <v>189</v>
      </c>
      <c r="C22" s="6"/>
      <c r="D22" s="6" t="s">
        <v>190</v>
      </c>
      <c r="E22" s="6"/>
      <c r="F22" s="6" t="s">
        <v>499</v>
      </c>
      <c r="G22" s="6"/>
      <c r="H22" s="6" t="s">
        <v>500</v>
      </c>
      <c r="I22" s="6" t="s">
        <v>501</v>
      </c>
      <c r="J22" s="6">
        <v>7</v>
      </c>
      <c r="K22" s="6" t="s">
        <v>104</v>
      </c>
      <c r="L22" s="9">
        <v>1</v>
      </c>
      <c r="M22" s="6">
        <v>7</v>
      </c>
      <c r="N22" s="6" t="s">
        <v>77</v>
      </c>
    </row>
    <row r="23" ht="25" customHeight="1" spans="1:14">
      <c r="A23" s="8" t="s">
        <v>382</v>
      </c>
      <c r="B23" s="6" t="s">
        <v>189</v>
      </c>
      <c r="C23" s="6"/>
      <c r="D23" s="6" t="s">
        <v>208</v>
      </c>
      <c r="E23" s="6"/>
      <c r="F23" s="6" t="s">
        <v>502</v>
      </c>
      <c r="G23" s="6"/>
      <c r="H23" s="6" t="s">
        <v>76</v>
      </c>
      <c r="I23" s="50" t="s">
        <v>76</v>
      </c>
      <c r="J23" s="6">
        <v>6.5</v>
      </c>
      <c r="K23" s="6" t="s">
        <v>73</v>
      </c>
      <c r="L23" s="9">
        <v>1</v>
      </c>
      <c r="M23" s="6">
        <v>6.5</v>
      </c>
      <c r="N23" s="6" t="s">
        <v>77</v>
      </c>
    </row>
    <row r="24" ht="25" customHeight="1" spans="1:14">
      <c r="A24" s="8" t="s">
        <v>382</v>
      </c>
      <c r="B24" s="6" t="s">
        <v>189</v>
      </c>
      <c r="C24" s="6"/>
      <c r="D24" s="6" t="s">
        <v>216</v>
      </c>
      <c r="E24" s="6"/>
      <c r="F24" s="6" t="s">
        <v>503</v>
      </c>
      <c r="G24" s="6"/>
      <c r="H24" s="6" t="s">
        <v>218</v>
      </c>
      <c r="I24" s="50" t="s">
        <v>76</v>
      </c>
      <c r="J24" s="6">
        <v>6.5</v>
      </c>
      <c r="K24" s="6" t="s">
        <v>52</v>
      </c>
      <c r="L24" s="9">
        <v>1</v>
      </c>
      <c r="M24" s="6">
        <v>6.5</v>
      </c>
      <c r="N24" s="6" t="s">
        <v>77</v>
      </c>
    </row>
    <row r="25" ht="25" customHeight="1" spans="1:14">
      <c r="A25" s="8" t="s">
        <v>382</v>
      </c>
      <c r="B25" s="6" t="s">
        <v>189</v>
      </c>
      <c r="C25" s="6"/>
      <c r="D25" s="6" t="s">
        <v>216</v>
      </c>
      <c r="E25" s="6"/>
      <c r="F25" s="6" t="s">
        <v>504</v>
      </c>
      <c r="G25" s="6"/>
      <c r="H25" s="6" t="s">
        <v>76</v>
      </c>
      <c r="I25" s="50" t="s">
        <v>76</v>
      </c>
      <c r="J25" s="6">
        <v>6.5</v>
      </c>
      <c r="K25" s="6" t="s">
        <v>73</v>
      </c>
      <c r="L25" s="9">
        <v>1</v>
      </c>
      <c r="M25" s="6">
        <v>6.5</v>
      </c>
      <c r="N25" s="6" t="s">
        <v>77</v>
      </c>
    </row>
    <row r="26" ht="25" customHeight="1" spans="1:14">
      <c r="A26" s="8" t="s">
        <v>382</v>
      </c>
      <c r="B26" s="6" t="s">
        <v>189</v>
      </c>
      <c r="C26" s="6"/>
      <c r="D26" s="6" t="s">
        <v>216</v>
      </c>
      <c r="E26" s="6"/>
      <c r="F26" s="6" t="s">
        <v>505</v>
      </c>
      <c r="G26" s="6"/>
      <c r="H26" s="6" t="s">
        <v>76</v>
      </c>
      <c r="I26" s="50" t="s">
        <v>76</v>
      </c>
      <c r="J26" s="6">
        <v>6.5</v>
      </c>
      <c r="K26" s="6" t="s">
        <v>73</v>
      </c>
      <c r="L26" s="9">
        <v>1</v>
      </c>
      <c r="M26" s="6">
        <v>6.5</v>
      </c>
      <c r="N26" s="6" t="s">
        <v>77</v>
      </c>
    </row>
    <row r="27" ht="25" customHeight="1" spans="1:14">
      <c r="A27" s="8" t="s">
        <v>382</v>
      </c>
      <c r="B27" s="6" t="s">
        <v>225</v>
      </c>
      <c r="C27" s="6"/>
      <c r="D27" s="6" t="s">
        <v>309</v>
      </c>
      <c r="E27" s="6"/>
      <c r="F27" s="6" t="s">
        <v>506</v>
      </c>
      <c r="G27" s="6"/>
      <c r="H27" s="6" t="s">
        <v>404</v>
      </c>
      <c r="I27" s="50" t="s">
        <v>507</v>
      </c>
      <c r="J27" s="6">
        <v>2.5</v>
      </c>
      <c r="K27" s="6" t="s">
        <v>73</v>
      </c>
      <c r="L27" s="9">
        <v>1</v>
      </c>
      <c r="M27" s="6">
        <v>2.5</v>
      </c>
      <c r="N27" s="6" t="s">
        <v>77</v>
      </c>
    </row>
    <row r="28" ht="25" customHeight="1" spans="1:14">
      <c r="A28" s="8" t="s">
        <v>382</v>
      </c>
      <c r="B28" s="6" t="s">
        <v>225</v>
      </c>
      <c r="C28" s="6"/>
      <c r="D28" s="6" t="s">
        <v>309</v>
      </c>
      <c r="E28" s="6"/>
      <c r="F28" s="6" t="s">
        <v>508</v>
      </c>
      <c r="G28" s="6"/>
      <c r="H28" s="6" t="s">
        <v>354</v>
      </c>
      <c r="I28" s="50" t="s">
        <v>509</v>
      </c>
      <c r="J28" s="6">
        <v>2.5</v>
      </c>
      <c r="K28" s="6" t="s">
        <v>73</v>
      </c>
      <c r="L28" s="9">
        <v>1</v>
      </c>
      <c r="M28" s="6">
        <v>2.5</v>
      </c>
      <c r="N28" s="6" t="s">
        <v>77</v>
      </c>
    </row>
    <row r="29" ht="25" customHeight="1" spans="1:14">
      <c r="A29" s="8" t="s">
        <v>382</v>
      </c>
      <c r="B29" s="6" t="s">
        <v>225</v>
      </c>
      <c r="C29" s="6"/>
      <c r="D29" s="6" t="s">
        <v>226</v>
      </c>
      <c r="E29" s="6"/>
      <c r="F29" s="6" t="s">
        <v>510</v>
      </c>
      <c r="G29" s="6"/>
      <c r="H29" s="6" t="s">
        <v>374</v>
      </c>
      <c r="I29" s="50" t="s">
        <v>76</v>
      </c>
      <c r="J29" s="6">
        <v>2.5</v>
      </c>
      <c r="K29" s="6" t="s">
        <v>52</v>
      </c>
      <c r="L29" s="9">
        <v>1</v>
      </c>
      <c r="M29" s="6">
        <v>2.5</v>
      </c>
      <c r="N29" s="6" t="s">
        <v>77</v>
      </c>
    </row>
    <row r="30" ht="25" customHeight="1" spans="1:14">
      <c r="A30" s="8" t="s">
        <v>382</v>
      </c>
      <c r="B30" s="6" t="s">
        <v>225</v>
      </c>
      <c r="C30" s="6"/>
      <c r="D30" s="6" t="s">
        <v>226</v>
      </c>
      <c r="E30" s="6"/>
      <c r="F30" s="6" t="s">
        <v>511</v>
      </c>
      <c r="G30" s="6"/>
      <c r="H30" s="6" t="s">
        <v>445</v>
      </c>
      <c r="I30" s="50" t="s">
        <v>76</v>
      </c>
      <c r="J30" s="6">
        <v>2.5</v>
      </c>
      <c r="K30" s="6" t="s">
        <v>52</v>
      </c>
      <c r="L30" s="9">
        <v>1</v>
      </c>
      <c r="M30" s="6">
        <v>2.5</v>
      </c>
      <c r="N30" s="6" t="s">
        <v>77</v>
      </c>
    </row>
    <row r="31" ht="25" customHeight="1" spans="1:14">
      <c r="A31" s="8" t="s">
        <v>382</v>
      </c>
      <c r="B31" s="6" t="s">
        <v>225</v>
      </c>
      <c r="C31" s="6"/>
      <c r="D31" s="6" t="s">
        <v>226</v>
      </c>
      <c r="E31" s="6"/>
      <c r="F31" s="6" t="s">
        <v>512</v>
      </c>
      <c r="G31" s="6"/>
      <c r="H31" s="6" t="s">
        <v>408</v>
      </c>
      <c r="I31" s="50" t="s">
        <v>76</v>
      </c>
      <c r="J31" s="6">
        <v>2.5</v>
      </c>
      <c r="K31" s="6" t="s">
        <v>52</v>
      </c>
      <c r="L31" s="9">
        <v>1</v>
      </c>
      <c r="M31" s="6">
        <v>2.5</v>
      </c>
      <c r="N31" s="6" t="s">
        <v>77</v>
      </c>
    </row>
    <row r="32" ht="25" customHeight="1" spans="1:14">
      <c r="A32" s="8" t="s">
        <v>382</v>
      </c>
      <c r="B32" s="6" t="s">
        <v>225</v>
      </c>
      <c r="C32" s="6"/>
      <c r="D32" s="6" t="s">
        <v>226</v>
      </c>
      <c r="E32" s="6"/>
      <c r="F32" s="6" t="s">
        <v>513</v>
      </c>
      <c r="G32" s="6"/>
      <c r="H32" s="6" t="s">
        <v>253</v>
      </c>
      <c r="I32" s="50" t="s">
        <v>76</v>
      </c>
      <c r="J32" s="6">
        <v>2.5</v>
      </c>
      <c r="K32" s="6" t="s">
        <v>52</v>
      </c>
      <c r="L32" s="9">
        <v>1</v>
      </c>
      <c r="M32" s="6">
        <v>2.5</v>
      </c>
      <c r="N32" s="6" t="s">
        <v>77</v>
      </c>
    </row>
    <row r="33" ht="25" customHeight="1" spans="1:14">
      <c r="A33" s="8" t="s">
        <v>382</v>
      </c>
      <c r="B33" s="6" t="s">
        <v>225</v>
      </c>
      <c r="C33" s="6"/>
      <c r="D33" s="6" t="s">
        <v>226</v>
      </c>
      <c r="E33" s="6"/>
      <c r="F33" s="6" t="s">
        <v>442</v>
      </c>
      <c r="G33" s="6"/>
      <c r="H33" s="6" t="s">
        <v>514</v>
      </c>
      <c r="I33" s="6" t="s">
        <v>514</v>
      </c>
      <c r="J33" s="6">
        <v>2.5</v>
      </c>
      <c r="K33" s="6" t="s">
        <v>101</v>
      </c>
      <c r="L33" s="9">
        <v>1</v>
      </c>
      <c r="M33" s="6">
        <v>2.5</v>
      </c>
      <c r="N33" s="6" t="s">
        <v>77</v>
      </c>
    </row>
    <row r="34" ht="25" customHeight="1" spans="1:14">
      <c r="A34" s="8" t="s">
        <v>382</v>
      </c>
      <c r="B34" s="6" t="s">
        <v>225</v>
      </c>
      <c r="C34" s="6"/>
      <c r="D34" s="6" t="s">
        <v>237</v>
      </c>
      <c r="E34" s="6"/>
      <c r="F34" s="6" t="s">
        <v>515</v>
      </c>
      <c r="G34" s="6"/>
      <c r="H34" s="6" t="s">
        <v>374</v>
      </c>
      <c r="I34" s="50" t="s">
        <v>76</v>
      </c>
      <c r="J34" s="6">
        <v>2.5</v>
      </c>
      <c r="K34" s="6" t="s">
        <v>52</v>
      </c>
      <c r="L34" s="9">
        <v>1</v>
      </c>
      <c r="M34" s="6">
        <v>2.5</v>
      </c>
      <c r="N34" s="6" t="s">
        <v>77</v>
      </c>
    </row>
    <row r="35" ht="25" customHeight="1" spans="1:14">
      <c r="A35" s="8" t="s">
        <v>382</v>
      </c>
      <c r="B35" s="6" t="s">
        <v>242</v>
      </c>
      <c r="C35" s="6"/>
      <c r="D35" s="6" t="s">
        <v>243</v>
      </c>
      <c r="E35" s="6"/>
      <c r="F35" s="6" t="s">
        <v>322</v>
      </c>
      <c r="G35" s="6"/>
      <c r="H35" s="6" t="s">
        <v>133</v>
      </c>
      <c r="I35" s="9">
        <v>0.9</v>
      </c>
      <c r="J35" s="6">
        <v>5</v>
      </c>
      <c r="K35" s="6" t="s">
        <v>73</v>
      </c>
      <c r="L35" s="9">
        <v>1.05</v>
      </c>
      <c r="M35" s="6">
        <v>5</v>
      </c>
      <c r="N35" s="6" t="s">
        <v>77</v>
      </c>
    </row>
    <row r="36" ht="25" customHeight="1" spans="1:14">
      <c r="A36" s="8" t="s">
        <v>382</v>
      </c>
      <c r="B36" s="6" t="s">
        <v>242</v>
      </c>
      <c r="C36" s="6"/>
      <c r="D36" s="6" t="s">
        <v>243</v>
      </c>
      <c r="E36" s="6"/>
      <c r="F36" s="6" t="s">
        <v>324</v>
      </c>
      <c r="G36" s="6"/>
      <c r="H36" s="6" t="s">
        <v>354</v>
      </c>
      <c r="I36" s="9">
        <v>0.9</v>
      </c>
      <c r="J36" s="6">
        <v>5</v>
      </c>
      <c r="K36" s="6" t="s">
        <v>73</v>
      </c>
      <c r="L36" s="9">
        <v>1</v>
      </c>
      <c r="M36" s="6">
        <v>5</v>
      </c>
      <c r="N36" s="6" t="s">
        <v>77</v>
      </c>
    </row>
    <row r="37" ht="25" customHeight="1" spans="1:14">
      <c r="A37" s="10" t="s">
        <v>150</v>
      </c>
      <c r="B37" s="10"/>
      <c r="C37" s="10"/>
      <c r="D37" s="10"/>
      <c r="E37" s="10"/>
      <c r="F37" s="10"/>
      <c r="G37" s="10"/>
      <c r="H37" s="10"/>
      <c r="I37" s="10"/>
      <c r="J37" s="10">
        <v>100</v>
      </c>
      <c r="K37" s="13"/>
      <c r="L37" s="13"/>
      <c r="M37" s="14">
        <v>100</v>
      </c>
      <c r="N37" s="4"/>
    </row>
  </sheetData>
  <mergeCells count="82">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F15:G15"/>
    <mergeCell ref="F16:G16"/>
    <mergeCell ref="F17:G17"/>
    <mergeCell ref="F18:G18"/>
    <mergeCell ref="F19:G19"/>
    <mergeCell ref="F20:G20"/>
    <mergeCell ref="F21:G21"/>
    <mergeCell ref="F22:G22"/>
    <mergeCell ref="D23:E23"/>
    <mergeCell ref="F23:G23"/>
    <mergeCell ref="F24:G24"/>
    <mergeCell ref="F25:G25"/>
    <mergeCell ref="F26:G26"/>
    <mergeCell ref="F27:G27"/>
    <mergeCell ref="F28:G28"/>
    <mergeCell ref="F29:G29"/>
    <mergeCell ref="F30:G30"/>
    <mergeCell ref="F31:G31"/>
    <mergeCell ref="F32:G32"/>
    <mergeCell ref="F33:G33"/>
    <mergeCell ref="D34:E34"/>
    <mergeCell ref="F34:G34"/>
    <mergeCell ref="F35:G35"/>
    <mergeCell ref="F36:G36"/>
    <mergeCell ref="A37:I37"/>
    <mergeCell ref="A15:A36"/>
    <mergeCell ref="A6:B9"/>
    <mergeCell ref="A12:B13"/>
    <mergeCell ref="B15:C20"/>
    <mergeCell ref="D15:E20"/>
    <mergeCell ref="B21:C26"/>
    <mergeCell ref="D21:E22"/>
    <mergeCell ref="D24:E26"/>
    <mergeCell ref="B27:C34"/>
    <mergeCell ref="D27:E28"/>
    <mergeCell ref="D29:E33"/>
    <mergeCell ref="B35:C36"/>
    <mergeCell ref="D35:E3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workbookViewId="0">
      <selection activeCell="G8" sqref="G8:H8"/>
    </sheetView>
  </sheetViews>
  <sheetFormatPr defaultColWidth="8.9" defaultRowHeight="13.5"/>
  <cols>
    <col min="2" max="5" width="7.5" customWidth="1"/>
    <col min="6" max="6" width="25.45" customWidth="1"/>
    <col min="7" max="7" width="7.64166666666667" customWidth="1"/>
    <col min="8" max="8" width="13" customWidth="1"/>
    <col min="9" max="9" width="12.45" customWidth="1"/>
    <col min="10" max="10" width="6.64166666666667" customWidth="1"/>
    <col min="11" max="11" width="8.81666666666667" customWidth="1"/>
    <col min="12" max="12" width="14.3416666666667" customWidth="1"/>
    <col min="13" max="13" width="10.75" style="1" customWidth="1"/>
    <col min="14" max="14" width="21.4416666666667" customWidth="1"/>
    <col min="15" max="15" width="10" customWidth="1"/>
  </cols>
  <sheetData>
    <row r="1" ht="39" customHeight="1" spans="1:14">
      <c r="A1" s="2" t="s">
        <v>170</v>
      </c>
      <c r="B1" s="2"/>
      <c r="C1" s="2"/>
      <c r="D1" s="2"/>
      <c r="E1" s="2"/>
      <c r="F1" s="2"/>
      <c r="G1" s="2"/>
      <c r="H1" s="2"/>
      <c r="I1" s="2"/>
      <c r="J1" s="2"/>
      <c r="K1" s="2"/>
      <c r="L1" s="2"/>
      <c r="M1" s="2"/>
      <c r="N1" s="2"/>
    </row>
    <row r="2" ht="15" customHeight="1" spans="1:14">
      <c r="A2" s="3" t="s">
        <v>164</v>
      </c>
      <c r="B2" s="3"/>
      <c r="C2" s="3"/>
      <c r="D2" s="3"/>
      <c r="E2" s="3"/>
      <c r="F2" s="3"/>
      <c r="G2" s="3"/>
      <c r="H2" s="3"/>
      <c r="I2" s="3"/>
      <c r="J2" s="3"/>
      <c r="K2" s="3"/>
      <c r="L2" s="3"/>
      <c r="M2" s="3"/>
      <c r="N2" s="3"/>
    </row>
    <row r="3" ht="28" customHeight="1" spans="1:14">
      <c r="A3" s="4" t="s">
        <v>154</v>
      </c>
      <c r="B3" s="4"/>
      <c r="C3" s="4" t="s">
        <v>18</v>
      </c>
      <c r="D3" s="4"/>
      <c r="E3" s="4"/>
      <c r="F3" s="4"/>
      <c r="G3" s="4"/>
      <c r="H3" s="4"/>
      <c r="I3" s="4"/>
      <c r="J3" s="4"/>
      <c r="K3" s="4"/>
      <c r="L3" s="4"/>
      <c r="M3" s="4"/>
      <c r="N3" s="4"/>
    </row>
    <row r="4" ht="28" customHeight="1" spans="1:14">
      <c r="A4" s="4" t="s">
        <v>155</v>
      </c>
      <c r="B4" s="4"/>
      <c r="C4" s="5" t="s">
        <v>36</v>
      </c>
      <c r="D4" s="5"/>
      <c r="E4" s="5"/>
      <c r="F4" s="5"/>
      <c r="G4" s="5"/>
      <c r="H4" s="5"/>
      <c r="I4" s="4" t="s">
        <v>171</v>
      </c>
      <c r="J4" s="4"/>
      <c r="K4" s="4" t="s">
        <v>36</v>
      </c>
      <c r="L4" s="4"/>
      <c r="M4" s="4"/>
      <c r="N4" s="4"/>
    </row>
    <row r="5" ht="28" customHeight="1" spans="1:14">
      <c r="A5" s="4"/>
      <c r="B5" s="4"/>
      <c r="C5" s="4"/>
      <c r="D5" s="4"/>
      <c r="E5" s="4" t="s">
        <v>37</v>
      </c>
      <c r="F5" s="4"/>
      <c r="G5" s="4" t="s">
        <v>38</v>
      </c>
      <c r="H5" s="4"/>
      <c r="I5" s="4" t="s">
        <v>39</v>
      </c>
      <c r="J5" s="4"/>
      <c r="K5" s="4" t="s">
        <v>64</v>
      </c>
      <c r="L5" s="4" t="s">
        <v>172</v>
      </c>
      <c r="M5" s="6" t="s">
        <v>41</v>
      </c>
      <c r="N5" s="6"/>
    </row>
    <row r="6" ht="28" customHeight="1" spans="1:14">
      <c r="A6" s="6" t="s">
        <v>156</v>
      </c>
      <c r="B6" s="6"/>
      <c r="C6" s="4" t="s">
        <v>173</v>
      </c>
      <c r="D6" s="4"/>
      <c r="E6" s="4">
        <v>565</v>
      </c>
      <c r="F6" s="4"/>
      <c r="G6" s="4">
        <v>565</v>
      </c>
      <c r="H6" s="4"/>
      <c r="I6" s="4">
        <v>565</v>
      </c>
      <c r="J6" s="4"/>
      <c r="K6" s="4">
        <v>10</v>
      </c>
      <c r="L6" s="57">
        <v>1</v>
      </c>
      <c r="M6" s="12">
        <v>10</v>
      </c>
      <c r="N6" s="12"/>
    </row>
    <row r="7" ht="28" customHeight="1" spans="1:14">
      <c r="A7" s="6" t="s">
        <v>156</v>
      </c>
      <c r="B7" s="6"/>
      <c r="C7" s="4" t="s">
        <v>174</v>
      </c>
      <c r="D7" s="4"/>
      <c r="E7" s="4">
        <v>0</v>
      </c>
      <c r="F7" s="4"/>
      <c r="G7" s="4">
        <v>0</v>
      </c>
      <c r="H7" s="4"/>
      <c r="I7" s="4">
        <v>0</v>
      </c>
      <c r="J7" s="4"/>
      <c r="K7" s="4"/>
      <c r="L7" s="57"/>
      <c r="M7" s="12" t="s">
        <v>48</v>
      </c>
      <c r="N7" s="12" t="s">
        <v>48</v>
      </c>
    </row>
    <row r="8" ht="28" customHeight="1" spans="1:14">
      <c r="A8" s="6" t="s">
        <v>156</v>
      </c>
      <c r="B8" s="6"/>
      <c r="C8" s="4" t="s">
        <v>164</v>
      </c>
      <c r="D8" s="4"/>
      <c r="E8" s="4">
        <v>565</v>
      </c>
      <c r="F8" s="4"/>
      <c r="G8" s="4">
        <v>565</v>
      </c>
      <c r="H8" s="4"/>
      <c r="I8" s="4">
        <v>565</v>
      </c>
      <c r="J8" s="4"/>
      <c r="K8" s="4" t="s">
        <v>48</v>
      </c>
      <c r="L8" s="57">
        <v>1</v>
      </c>
      <c r="M8" s="12" t="s">
        <v>48</v>
      </c>
      <c r="N8" s="12" t="s">
        <v>48</v>
      </c>
    </row>
    <row r="9" ht="28" customHeight="1" spans="1:14">
      <c r="A9" s="6" t="s">
        <v>156</v>
      </c>
      <c r="B9" s="6"/>
      <c r="C9" s="4" t="s">
        <v>165</v>
      </c>
      <c r="D9" s="4"/>
      <c r="E9" s="4" t="s">
        <v>247</v>
      </c>
      <c r="F9" s="4"/>
      <c r="G9" s="4" t="s">
        <v>247</v>
      </c>
      <c r="H9" s="4"/>
      <c r="I9" s="4" t="s">
        <v>247</v>
      </c>
      <c r="J9" s="4"/>
      <c r="K9" s="4" t="s">
        <v>48</v>
      </c>
      <c r="L9" s="11">
        <v>0</v>
      </c>
      <c r="M9" s="12" t="s">
        <v>48</v>
      </c>
      <c r="N9" s="12" t="s">
        <v>48</v>
      </c>
    </row>
    <row r="10" ht="28" customHeight="1" spans="1:14">
      <c r="A10" s="6"/>
      <c r="B10" s="6"/>
      <c r="C10" s="6"/>
      <c r="D10" s="6"/>
      <c r="E10" s="6"/>
      <c r="F10" s="6"/>
      <c r="G10" s="6"/>
      <c r="H10" s="6"/>
      <c r="I10" s="6"/>
      <c r="J10" s="6"/>
      <c r="K10" s="6"/>
      <c r="L10" s="6"/>
      <c r="M10" s="6"/>
      <c r="N10" s="6"/>
    </row>
    <row r="11" ht="28" customHeight="1" spans="1:14">
      <c r="A11" s="6" t="s">
        <v>42</v>
      </c>
      <c r="B11" s="6"/>
      <c r="C11" s="6" t="s">
        <v>516</v>
      </c>
      <c r="D11" s="6"/>
      <c r="E11" s="6"/>
      <c r="F11" s="6"/>
      <c r="G11" s="6"/>
      <c r="H11" s="6"/>
      <c r="I11" s="6"/>
      <c r="J11" s="6"/>
      <c r="K11" s="6"/>
      <c r="L11" s="6"/>
      <c r="M11" s="6"/>
      <c r="N11" s="6"/>
    </row>
    <row r="12" ht="28" customHeight="1" spans="1:14">
      <c r="A12" s="4" t="s">
        <v>176</v>
      </c>
      <c r="B12" s="4"/>
      <c r="C12" s="4" t="s">
        <v>56</v>
      </c>
      <c r="D12" s="4"/>
      <c r="E12" s="4"/>
      <c r="F12" s="4"/>
      <c r="G12" s="4"/>
      <c r="H12" s="4"/>
      <c r="I12" s="4" t="s">
        <v>58</v>
      </c>
      <c r="J12" s="4"/>
      <c r="K12" s="4"/>
      <c r="L12" s="4"/>
      <c r="M12" s="4"/>
      <c r="N12" s="4"/>
    </row>
    <row r="13" ht="113" customHeight="1" spans="1:14">
      <c r="A13" s="4"/>
      <c r="B13" s="4"/>
      <c r="C13" s="7" t="s">
        <v>517</v>
      </c>
      <c r="D13" s="7"/>
      <c r="E13" s="7"/>
      <c r="F13" s="7"/>
      <c r="G13" s="7"/>
      <c r="H13" s="7"/>
      <c r="I13" s="7" t="s">
        <v>518</v>
      </c>
      <c r="J13" s="7"/>
      <c r="K13" s="7"/>
      <c r="L13" s="7"/>
      <c r="M13" s="7"/>
      <c r="N13" s="7"/>
    </row>
    <row r="14" ht="25" customHeight="1" spans="1:14">
      <c r="A14" s="4"/>
      <c r="B14" s="4" t="s">
        <v>66</v>
      </c>
      <c r="C14" s="4"/>
      <c r="D14" s="4" t="s">
        <v>67</v>
      </c>
      <c r="E14" s="4"/>
      <c r="F14" s="4" t="s">
        <v>68</v>
      </c>
      <c r="G14" s="4"/>
      <c r="H14" s="4" t="s">
        <v>179</v>
      </c>
      <c r="I14" s="4" t="s">
        <v>62</v>
      </c>
      <c r="J14" s="4" t="s">
        <v>64</v>
      </c>
      <c r="K14" s="4" t="s">
        <v>63</v>
      </c>
      <c r="L14" s="4" t="s">
        <v>65</v>
      </c>
      <c r="M14" s="6" t="s">
        <v>41</v>
      </c>
      <c r="N14" s="6" t="s">
        <v>42</v>
      </c>
    </row>
    <row r="15" ht="25" customHeight="1" spans="1:14">
      <c r="A15" s="8" t="s">
        <v>382</v>
      </c>
      <c r="B15" s="6" t="s">
        <v>181</v>
      </c>
      <c r="C15" s="6"/>
      <c r="D15" s="6" t="s">
        <v>182</v>
      </c>
      <c r="E15" s="6"/>
      <c r="F15" s="6" t="s">
        <v>519</v>
      </c>
      <c r="G15" s="6"/>
      <c r="H15" s="50" t="s">
        <v>76</v>
      </c>
      <c r="I15" s="50" t="s">
        <v>76</v>
      </c>
      <c r="J15" s="6">
        <v>10</v>
      </c>
      <c r="K15" s="6" t="s">
        <v>73</v>
      </c>
      <c r="L15" s="9">
        <v>1</v>
      </c>
      <c r="M15" s="6">
        <v>10</v>
      </c>
      <c r="N15" s="6" t="s">
        <v>77</v>
      </c>
    </row>
    <row r="16" ht="25" customHeight="1" spans="1:14">
      <c r="A16" s="8" t="s">
        <v>382</v>
      </c>
      <c r="B16" s="6" t="s">
        <v>181</v>
      </c>
      <c r="C16" s="6"/>
      <c r="D16" s="6" t="s">
        <v>182</v>
      </c>
      <c r="E16" s="6"/>
      <c r="F16" s="6" t="s">
        <v>520</v>
      </c>
      <c r="G16" s="6"/>
      <c r="H16" s="50" t="s">
        <v>76</v>
      </c>
      <c r="I16" s="50" t="s">
        <v>76</v>
      </c>
      <c r="J16" s="6">
        <v>10</v>
      </c>
      <c r="K16" s="6" t="s">
        <v>73</v>
      </c>
      <c r="L16" s="9">
        <v>1</v>
      </c>
      <c r="M16" s="6">
        <v>10</v>
      </c>
      <c r="N16" s="6" t="s">
        <v>77</v>
      </c>
    </row>
    <row r="17" ht="25" customHeight="1" spans="1:14">
      <c r="A17" s="8" t="s">
        <v>382</v>
      </c>
      <c r="B17" s="6" t="s">
        <v>189</v>
      </c>
      <c r="C17" s="6"/>
      <c r="D17" s="6" t="s">
        <v>190</v>
      </c>
      <c r="E17" s="6"/>
      <c r="F17" s="6" t="s">
        <v>521</v>
      </c>
      <c r="G17" s="6"/>
      <c r="H17" s="50" t="s">
        <v>522</v>
      </c>
      <c r="I17" s="50" t="s">
        <v>522</v>
      </c>
      <c r="J17" s="6">
        <v>4</v>
      </c>
      <c r="K17" s="6" t="s">
        <v>73</v>
      </c>
      <c r="L17" s="9">
        <v>1</v>
      </c>
      <c r="M17" s="6">
        <v>4</v>
      </c>
      <c r="N17" s="6" t="s">
        <v>77</v>
      </c>
    </row>
    <row r="18" ht="25" customHeight="1" spans="1:14">
      <c r="A18" s="8" t="s">
        <v>382</v>
      </c>
      <c r="B18" s="6" t="s">
        <v>189</v>
      </c>
      <c r="C18" s="6"/>
      <c r="D18" s="6" t="s">
        <v>190</v>
      </c>
      <c r="E18" s="6"/>
      <c r="F18" s="6" t="s">
        <v>523</v>
      </c>
      <c r="G18" s="6"/>
      <c r="H18" s="6" t="s">
        <v>524</v>
      </c>
      <c r="I18" s="6" t="s">
        <v>524</v>
      </c>
      <c r="J18" s="6">
        <v>4</v>
      </c>
      <c r="K18" s="6" t="s">
        <v>232</v>
      </c>
      <c r="L18" s="9">
        <v>1</v>
      </c>
      <c r="M18" s="6">
        <v>4</v>
      </c>
      <c r="N18" s="6" t="s">
        <v>77</v>
      </c>
    </row>
    <row r="19" ht="25" customHeight="1" spans="1:14">
      <c r="A19" s="8" t="s">
        <v>382</v>
      </c>
      <c r="B19" s="6" t="s">
        <v>189</v>
      </c>
      <c r="C19" s="6"/>
      <c r="D19" s="6" t="s">
        <v>190</v>
      </c>
      <c r="E19" s="6"/>
      <c r="F19" s="6" t="s">
        <v>525</v>
      </c>
      <c r="G19" s="6"/>
      <c r="H19" s="6" t="s">
        <v>526</v>
      </c>
      <c r="I19" s="6" t="s">
        <v>526</v>
      </c>
      <c r="J19" s="6">
        <v>4</v>
      </c>
      <c r="K19" s="6" t="s">
        <v>527</v>
      </c>
      <c r="L19" s="9">
        <v>1</v>
      </c>
      <c r="M19" s="6">
        <v>4</v>
      </c>
      <c r="N19" s="6" t="s">
        <v>77</v>
      </c>
    </row>
    <row r="20" ht="25" customHeight="1" spans="1:14">
      <c r="A20" s="8" t="s">
        <v>382</v>
      </c>
      <c r="B20" s="6" t="s">
        <v>189</v>
      </c>
      <c r="C20" s="6"/>
      <c r="D20" s="6" t="s">
        <v>190</v>
      </c>
      <c r="E20" s="6"/>
      <c r="F20" s="6" t="s">
        <v>528</v>
      </c>
      <c r="G20" s="6"/>
      <c r="H20" s="6" t="s">
        <v>529</v>
      </c>
      <c r="I20" s="6" t="s">
        <v>529</v>
      </c>
      <c r="J20" s="6">
        <v>4</v>
      </c>
      <c r="K20" s="6" t="s">
        <v>530</v>
      </c>
      <c r="L20" s="9">
        <v>1</v>
      </c>
      <c r="M20" s="6">
        <v>4</v>
      </c>
      <c r="N20" s="6" t="s">
        <v>77</v>
      </c>
    </row>
    <row r="21" ht="25" customHeight="1" spans="1:14">
      <c r="A21" s="8" t="s">
        <v>382</v>
      </c>
      <c r="B21" s="6" t="s">
        <v>189</v>
      </c>
      <c r="C21" s="6"/>
      <c r="D21" s="6" t="s">
        <v>190</v>
      </c>
      <c r="E21" s="6"/>
      <c r="F21" s="6" t="s">
        <v>531</v>
      </c>
      <c r="G21" s="6"/>
      <c r="H21" s="6" t="s">
        <v>532</v>
      </c>
      <c r="I21" s="6" t="s">
        <v>532</v>
      </c>
      <c r="J21" s="6">
        <v>4</v>
      </c>
      <c r="K21" s="6" t="s">
        <v>109</v>
      </c>
      <c r="L21" s="9">
        <v>1</v>
      </c>
      <c r="M21" s="6">
        <v>4</v>
      </c>
      <c r="N21" s="6" t="s">
        <v>77</v>
      </c>
    </row>
    <row r="22" ht="25" customHeight="1" spans="1:14">
      <c r="A22" s="8" t="s">
        <v>382</v>
      </c>
      <c r="B22" s="6" t="s">
        <v>189</v>
      </c>
      <c r="C22" s="6"/>
      <c r="D22" s="6" t="s">
        <v>190</v>
      </c>
      <c r="E22" s="6"/>
      <c r="F22" s="6" t="s">
        <v>533</v>
      </c>
      <c r="G22" s="6"/>
      <c r="H22" s="6" t="s">
        <v>534</v>
      </c>
      <c r="I22" s="6" t="s">
        <v>534</v>
      </c>
      <c r="J22" s="6">
        <v>4</v>
      </c>
      <c r="K22" s="6" t="s">
        <v>193</v>
      </c>
      <c r="L22" s="9">
        <v>1</v>
      </c>
      <c r="M22" s="6">
        <v>4</v>
      </c>
      <c r="N22" s="6" t="s">
        <v>77</v>
      </c>
    </row>
    <row r="23" ht="25" customHeight="1" spans="1:14">
      <c r="A23" s="8" t="s">
        <v>382</v>
      </c>
      <c r="B23" s="6" t="s">
        <v>189</v>
      </c>
      <c r="C23" s="6"/>
      <c r="D23" s="6" t="s">
        <v>208</v>
      </c>
      <c r="E23" s="6"/>
      <c r="F23" s="6" t="s">
        <v>353</v>
      </c>
      <c r="G23" s="6"/>
      <c r="H23" s="9">
        <v>0.9</v>
      </c>
      <c r="I23" s="9">
        <v>0.9</v>
      </c>
      <c r="J23" s="6">
        <v>4</v>
      </c>
      <c r="K23" s="6" t="s">
        <v>73</v>
      </c>
      <c r="L23" s="9">
        <v>1</v>
      </c>
      <c r="M23" s="6">
        <v>4</v>
      </c>
      <c r="N23" s="6" t="s">
        <v>77</v>
      </c>
    </row>
    <row r="24" ht="25" customHeight="1" spans="1:14">
      <c r="A24" s="8" t="s">
        <v>382</v>
      </c>
      <c r="B24" s="6" t="s">
        <v>189</v>
      </c>
      <c r="C24" s="6"/>
      <c r="D24" s="6" t="s">
        <v>208</v>
      </c>
      <c r="E24" s="6"/>
      <c r="F24" s="6" t="s">
        <v>535</v>
      </c>
      <c r="G24" s="6"/>
      <c r="H24" s="50" t="s">
        <v>76</v>
      </c>
      <c r="I24" s="50" t="s">
        <v>76</v>
      </c>
      <c r="J24" s="6">
        <v>4</v>
      </c>
      <c r="K24" s="6" t="s">
        <v>73</v>
      </c>
      <c r="L24" s="9">
        <v>1</v>
      </c>
      <c r="M24" s="6">
        <v>4</v>
      </c>
      <c r="N24" s="6" t="s">
        <v>77</v>
      </c>
    </row>
    <row r="25" ht="38" customHeight="1" spans="1:14">
      <c r="A25" s="8" t="s">
        <v>382</v>
      </c>
      <c r="B25" s="6" t="s">
        <v>189</v>
      </c>
      <c r="C25" s="6"/>
      <c r="D25" s="6" t="s">
        <v>216</v>
      </c>
      <c r="E25" s="6"/>
      <c r="F25" s="6" t="s">
        <v>536</v>
      </c>
      <c r="G25" s="6"/>
      <c r="H25" s="6" t="s">
        <v>218</v>
      </c>
      <c r="I25" s="15">
        <v>0</v>
      </c>
      <c r="J25" s="6">
        <v>4</v>
      </c>
      <c r="K25" s="6" t="s">
        <v>73</v>
      </c>
      <c r="L25" s="50" t="s">
        <v>247</v>
      </c>
      <c r="M25" s="6">
        <v>0</v>
      </c>
      <c r="N25" s="6" t="s">
        <v>537</v>
      </c>
    </row>
    <row r="26" ht="25" customHeight="1" spans="1:14">
      <c r="A26" s="8" t="s">
        <v>382</v>
      </c>
      <c r="B26" s="6" t="s">
        <v>189</v>
      </c>
      <c r="C26" s="6"/>
      <c r="D26" s="6" t="s">
        <v>216</v>
      </c>
      <c r="E26" s="6"/>
      <c r="F26" s="6" t="s">
        <v>538</v>
      </c>
      <c r="G26" s="6"/>
      <c r="H26" s="6" t="s">
        <v>218</v>
      </c>
      <c r="I26" s="50" t="s">
        <v>76</v>
      </c>
      <c r="J26" s="6">
        <v>4</v>
      </c>
      <c r="K26" s="6" t="s">
        <v>73</v>
      </c>
      <c r="L26" s="9">
        <v>1</v>
      </c>
      <c r="M26" s="6">
        <v>4</v>
      </c>
      <c r="N26" s="6" t="s">
        <v>77</v>
      </c>
    </row>
    <row r="27" ht="25" customHeight="1" spans="1:14">
      <c r="A27" s="8" t="s">
        <v>382</v>
      </c>
      <c r="B27" s="6" t="s">
        <v>225</v>
      </c>
      <c r="C27" s="6"/>
      <c r="D27" s="6" t="s">
        <v>309</v>
      </c>
      <c r="E27" s="6"/>
      <c r="F27" s="6" t="s">
        <v>539</v>
      </c>
      <c r="G27" s="6"/>
      <c r="H27" s="6" t="s">
        <v>363</v>
      </c>
      <c r="I27" s="50" t="s">
        <v>76</v>
      </c>
      <c r="J27" s="6">
        <v>5</v>
      </c>
      <c r="K27" s="6" t="s">
        <v>73</v>
      </c>
      <c r="L27" s="9">
        <v>1</v>
      </c>
      <c r="M27" s="6">
        <v>5</v>
      </c>
      <c r="N27" s="6" t="s">
        <v>77</v>
      </c>
    </row>
    <row r="28" ht="25" customHeight="1" spans="1:14">
      <c r="A28" s="8" t="s">
        <v>382</v>
      </c>
      <c r="B28" s="6" t="s">
        <v>225</v>
      </c>
      <c r="C28" s="6"/>
      <c r="D28" s="6" t="s">
        <v>226</v>
      </c>
      <c r="E28" s="6"/>
      <c r="F28" s="6" t="s">
        <v>540</v>
      </c>
      <c r="G28" s="6"/>
      <c r="H28" s="6" t="s">
        <v>363</v>
      </c>
      <c r="I28" s="50" t="s">
        <v>76</v>
      </c>
      <c r="J28" s="6">
        <v>5</v>
      </c>
      <c r="K28" s="6" t="s">
        <v>73</v>
      </c>
      <c r="L28" s="9">
        <v>1</v>
      </c>
      <c r="M28" s="6">
        <v>5</v>
      </c>
      <c r="N28" s="6" t="s">
        <v>77</v>
      </c>
    </row>
    <row r="29" ht="25" customHeight="1" spans="1:14">
      <c r="A29" s="8" t="s">
        <v>382</v>
      </c>
      <c r="B29" s="6" t="s">
        <v>225</v>
      </c>
      <c r="C29" s="6"/>
      <c r="D29" s="6" t="s">
        <v>226</v>
      </c>
      <c r="E29" s="6"/>
      <c r="F29" s="6" t="s">
        <v>541</v>
      </c>
      <c r="G29" s="6"/>
      <c r="H29" s="6" t="s">
        <v>363</v>
      </c>
      <c r="I29" s="50" t="s">
        <v>76</v>
      </c>
      <c r="J29" s="6">
        <v>5</v>
      </c>
      <c r="K29" s="6" t="s">
        <v>73</v>
      </c>
      <c r="L29" s="9">
        <v>1</v>
      </c>
      <c r="M29" s="6">
        <v>5</v>
      </c>
      <c r="N29" s="6" t="s">
        <v>77</v>
      </c>
    </row>
    <row r="30" ht="25" customHeight="1" spans="1:14">
      <c r="A30" s="8" t="s">
        <v>382</v>
      </c>
      <c r="B30" s="6" t="s">
        <v>225</v>
      </c>
      <c r="C30" s="6"/>
      <c r="D30" s="6" t="s">
        <v>237</v>
      </c>
      <c r="E30" s="6"/>
      <c r="F30" s="6" t="s">
        <v>542</v>
      </c>
      <c r="G30" s="6"/>
      <c r="H30" s="6" t="s">
        <v>445</v>
      </c>
      <c r="I30" s="50" t="s">
        <v>76</v>
      </c>
      <c r="J30" s="6">
        <v>5</v>
      </c>
      <c r="K30" s="6" t="s">
        <v>73</v>
      </c>
      <c r="L30" s="9">
        <v>1</v>
      </c>
      <c r="M30" s="6">
        <v>5</v>
      </c>
      <c r="N30" s="6" t="s">
        <v>77</v>
      </c>
    </row>
    <row r="31" ht="25" customHeight="1" spans="1:14">
      <c r="A31" s="8" t="s">
        <v>382</v>
      </c>
      <c r="B31" s="6" t="s">
        <v>242</v>
      </c>
      <c r="C31" s="6"/>
      <c r="D31" s="6" t="s">
        <v>243</v>
      </c>
      <c r="E31" s="6"/>
      <c r="F31" s="6" t="s">
        <v>543</v>
      </c>
      <c r="G31" s="6"/>
      <c r="H31" s="6" t="s">
        <v>378</v>
      </c>
      <c r="I31" s="6" t="s">
        <v>378</v>
      </c>
      <c r="J31" s="6">
        <v>10</v>
      </c>
      <c r="K31" s="6" t="s">
        <v>73</v>
      </c>
      <c r="L31" s="9">
        <v>1</v>
      </c>
      <c r="M31" s="6">
        <v>10</v>
      </c>
      <c r="N31" s="6" t="s">
        <v>77</v>
      </c>
    </row>
    <row r="32" ht="25" customHeight="1" spans="1:14">
      <c r="A32" s="10" t="s">
        <v>150</v>
      </c>
      <c r="B32" s="10"/>
      <c r="C32" s="10"/>
      <c r="D32" s="10"/>
      <c r="E32" s="10"/>
      <c r="F32" s="10"/>
      <c r="G32" s="10"/>
      <c r="H32" s="10"/>
      <c r="I32" s="10"/>
      <c r="J32" s="10">
        <v>100</v>
      </c>
      <c r="K32" s="13"/>
      <c r="L32" s="13"/>
      <c r="M32" s="14">
        <v>96</v>
      </c>
      <c r="N32" s="4"/>
    </row>
  </sheetData>
  <mergeCells count="77">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F15:G15"/>
    <mergeCell ref="F16:G16"/>
    <mergeCell ref="F17:G17"/>
    <mergeCell ref="F18:G18"/>
    <mergeCell ref="F19:G19"/>
    <mergeCell ref="F20:G20"/>
    <mergeCell ref="F21:G21"/>
    <mergeCell ref="F22:G22"/>
    <mergeCell ref="F23:G23"/>
    <mergeCell ref="F24:G24"/>
    <mergeCell ref="F25:G25"/>
    <mergeCell ref="F26:G26"/>
    <mergeCell ref="D27:E27"/>
    <mergeCell ref="F27:G27"/>
    <mergeCell ref="F28:G28"/>
    <mergeCell ref="F29:G29"/>
    <mergeCell ref="D30:E30"/>
    <mergeCell ref="F30:G30"/>
    <mergeCell ref="B31:C31"/>
    <mergeCell ref="D31:E31"/>
    <mergeCell ref="F31:G31"/>
    <mergeCell ref="A32:I32"/>
    <mergeCell ref="A15:A31"/>
    <mergeCell ref="A6:B9"/>
    <mergeCell ref="A12:B13"/>
    <mergeCell ref="B15:C16"/>
    <mergeCell ref="D15:E16"/>
    <mergeCell ref="B17:C26"/>
    <mergeCell ref="D17:E22"/>
    <mergeCell ref="D23:E24"/>
    <mergeCell ref="D25:E26"/>
    <mergeCell ref="B27:C30"/>
    <mergeCell ref="D28:E2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topLeftCell="A3" workbookViewId="0">
      <selection activeCell="O11" sqref="O11"/>
    </sheetView>
  </sheetViews>
  <sheetFormatPr defaultColWidth="8.9" defaultRowHeight="13.5"/>
  <cols>
    <col min="2" max="5" width="7.5" customWidth="1"/>
    <col min="6" max="6" width="25.45" customWidth="1"/>
    <col min="7" max="7" width="7.64166666666667" customWidth="1"/>
    <col min="8" max="8" width="13" customWidth="1"/>
    <col min="9" max="9" width="12.45" customWidth="1"/>
    <col min="10" max="10" width="6.64166666666667" customWidth="1"/>
    <col min="11" max="11" width="8.81666666666667" customWidth="1"/>
    <col min="12" max="12" width="14.3416666666667" customWidth="1"/>
    <col min="13" max="13" width="10.75" style="1" customWidth="1"/>
    <col min="14" max="14" width="16.9" customWidth="1"/>
  </cols>
  <sheetData>
    <row r="1" ht="39" customHeight="1" spans="1:14">
      <c r="A1" s="2" t="s">
        <v>170</v>
      </c>
      <c r="B1" s="2"/>
      <c r="C1" s="2"/>
      <c r="D1" s="2"/>
      <c r="E1" s="2"/>
      <c r="F1" s="2"/>
      <c r="G1" s="2"/>
      <c r="H1" s="2"/>
      <c r="I1" s="2"/>
      <c r="J1" s="2"/>
      <c r="K1" s="2"/>
      <c r="L1" s="2"/>
      <c r="M1" s="2"/>
      <c r="N1" s="2"/>
    </row>
    <row r="2" ht="25" customHeight="1" spans="1:14">
      <c r="A2" s="3" t="s">
        <v>164</v>
      </c>
      <c r="B2" s="3"/>
      <c r="C2" s="3"/>
      <c r="D2" s="3"/>
      <c r="E2" s="3"/>
      <c r="F2" s="3"/>
      <c r="G2" s="3"/>
      <c r="H2" s="3"/>
      <c r="I2" s="3"/>
      <c r="J2" s="3"/>
      <c r="K2" s="3"/>
      <c r="L2" s="3"/>
      <c r="M2" s="3"/>
      <c r="N2" s="3"/>
    </row>
    <row r="3" ht="25" customHeight="1" spans="1:14">
      <c r="A3" s="4" t="s">
        <v>154</v>
      </c>
      <c r="B3" s="4"/>
      <c r="C3" s="5" t="s">
        <v>19</v>
      </c>
      <c r="D3" s="5"/>
      <c r="E3" s="5"/>
      <c r="F3" s="5"/>
      <c r="G3" s="5"/>
      <c r="H3" s="5"/>
      <c r="I3" s="5"/>
      <c r="J3" s="5"/>
      <c r="K3" s="5"/>
      <c r="L3" s="5"/>
      <c r="M3" s="5"/>
      <c r="N3" s="5"/>
    </row>
    <row r="4" ht="25" customHeight="1" spans="1:14">
      <c r="A4" s="4" t="s">
        <v>155</v>
      </c>
      <c r="B4" s="4"/>
      <c r="C4" s="5" t="s">
        <v>36</v>
      </c>
      <c r="D4" s="5"/>
      <c r="E4" s="5"/>
      <c r="F4" s="5"/>
      <c r="G4" s="5"/>
      <c r="H4" s="5"/>
      <c r="I4" s="4" t="s">
        <v>171</v>
      </c>
      <c r="J4" s="4"/>
      <c r="K4" s="4" t="s">
        <v>36</v>
      </c>
      <c r="L4" s="4"/>
      <c r="M4" s="4"/>
      <c r="N4" s="4"/>
    </row>
    <row r="5" ht="25" customHeight="1" spans="1:14">
      <c r="A5" s="4"/>
      <c r="B5" s="4"/>
      <c r="C5" s="4"/>
      <c r="D5" s="4"/>
      <c r="E5" s="4" t="s">
        <v>37</v>
      </c>
      <c r="F5" s="4"/>
      <c r="G5" s="4" t="s">
        <v>38</v>
      </c>
      <c r="H5" s="4"/>
      <c r="I5" s="4" t="s">
        <v>39</v>
      </c>
      <c r="J5" s="4"/>
      <c r="K5" s="4" t="s">
        <v>64</v>
      </c>
      <c r="L5" s="4" t="s">
        <v>172</v>
      </c>
      <c r="M5" s="6" t="s">
        <v>41</v>
      </c>
      <c r="N5" s="6"/>
    </row>
    <row r="6" ht="25" customHeight="1" spans="1:14">
      <c r="A6" s="6" t="s">
        <v>156</v>
      </c>
      <c r="B6" s="6"/>
      <c r="C6" s="4" t="s">
        <v>173</v>
      </c>
      <c r="D6" s="4"/>
      <c r="E6" s="4">
        <v>525.9</v>
      </c>
      <c r="F6" s="4"/>
      <c r="G6" s="4">
        <v>525.9</v>
      </c>
      <c r="H6" s="4"/>
      <c r="I6" s="4">
        <v>525.9</v>
      </c>
      <c r="J6" s="4"/>
      <c r="K6" s="4">
        <v>10</v>
      </c>
      <c r="L6" s="56" t="s">
        <v>485</v>
      </c>
      <c r="M6" s="12">
        <v>10</v>
      </c>
      <c r="N6" s="12"/>
    </row>
    <row r="7" ht="25" customHeight="1" spans="1:14">
      <c r="A7" s="6" t="s">
        <v>156</v>
      </c>
      <c r="B7" s="6"/>
      <c r="C7" s="4" t="s">
        <v>174</v>
      </c>
      <c r="D7" s="4"/>
      <c r="E7" s="4"/>
      <c r="F7" s="4"/>
      <c r="G7" s="4"/>
      <c r="H7" s="4"/>
      <c r="I7" s="4"/>
      <c r="J7" s="4"/>
      <c r="K7" s="4" t="s">
        <v>52</v>
      </c>
      <c r="L7" s="11">
        <v>0</v>
      </c>
      <c r="M7" s="12" t="s">
        <v>52</v>
      </c>
      <c r="N7" s="12"/>
    </row>
    <row r="8" ht="25" customHeight="1" spans="1:14">
      <c r="A8" s="6" t="s">
        <v>156</v>
      </c>
      <c r="B8" s="6"/>
      <c r="C8" s="4" t="s">
        <v>164</v>
      </c>
      <c r="D8" s="4"/>
      <c r="E8" s="4">
        <v>525.9</v>
      </c>
      <c r="F8" s="4"/>
      <c r="G8" s="4">
        <v>525.9</v>
      </c>
      <c r="H8" s="4"/>
      <c r="I8" s="4">
        <v>525.9</v>
      </c>
      <c r="J8" s="4"/>
      <c r="K8" s="4" t="s">
        <v>52</v>
      </c>
      <c r="L8" s="56" t="s">
        <v>485</v>
      </c>
      <c r="M8" s="12" t="s">
        <v>52</v>
      </c>
      <c r="N8" s="12"/>
    </row>
    <row r="9" ht="25" customHeight="1" spans="1:14">
      <c r="A9" s="6" t="s">
        <v>156</v>
      </c>
      <c r="B9" s="6"/>
      <c r="C9" s="4" t="s">
        <v>165</v>
      </c>
      <c r="D9" s="4"/>
      <c r="E9" s="4" t="s">
        <v>247</v>
      </c>
      <c r="F9" s="4"/>
      <c r="G9" s="4" t="s">
        <v>247</v>
      </c>
      <c r="H9" s="4"/>
      <c r="I9" s="4" t="s">
        <v>247</v>
      </c>
      <c r="J9" s="4"/>
      <c r="K9" s="4" t="s">
        <v>52</v>
      </c>
      <c r="L9" s="11" t="s">
        <v>52</v>
      </c>
      <c r="M9" s="12" t="s">
        <v>52</v>
      </c>
      <c r="N9" s="12"/>
    </row>
    <row r="10" ht="25" customHeight="1" spans="1:14">
      <c r="A10" s="6"/>
      <c r="B10" s="6"/>
      <c r="C10" s="6"/>
      <c r="D10" s="6"/>
      <c r="E10" s="6"/>
      <c r="F10" s="6"/>
      <c r="G10" s="6"/>
      <c r="H10" s="6"/>
      <c r="I10" s="6"/>
      <c r="J10" s="6"/>
      <c r="K10" s="6"/>
      <c r="L10" s="6"/>
      <c r="M10" s="6"/>
      <c r="N10" s="6"/>
    </row>
    <row r="11" ht="25" customHeight="1" spans="1:14">
      <c r="A11" s="6" t="s">
        <v>42</v>
      </c>
      <c r="B11" s="6"/>
      <c r="C11" s="6" t="s">
        <v>77</v>
      </c>
      <c r="D11" s="6"/>
      <c r="E11" s="6"/>
      <c r="F11" s="6"/>
      <c r="G11" s="6"/>
      <c r="H11" s="6"/>
      <c r="I11" s="6"/>
      <c r="J11" s="6"/>
      <c r="K11" s="6"/>
      <c r="L11" s="6"/>
      <c r="M11" s="6"/>
      <c r="N11" s="6"/>
    </row>
    <row r="12" ht="25" customHeight="1" spans="1:14">
      <c r="A12" s="4" t="s">
        <v>176</v>
      </c>
      <c r="B12" s="4"/>
      <c r="C12" s="4" t="s">
        <v>56</v>
      </c>
      <c r="D12" s="4"/>
      <c r="E12" s="4"/>
      <c r="F12" s="4"/>
      <c r="G12" s="4"/>
      <c r="H12" s="4"/>
      <c r="I12" s="4" t="s">
        <v>58</v>
      </c>
      <c r="J12" s="4"/>
      <c r="K12" s="4"/>
      <c r="L12" s="4"/>
      <c r="M12" s="4"/>
      <c r="N12" s="4"/>
    </row>
    <row r="13" ht="55" customHeight="1" spans="1:14">
      <c r="A13" s="4"/>
      <c r="B13" s="4"/>
      <c r="C13" s="7" t="s">
        <v>544</v>
      </c>
      <c r="D13" s="7"/>
      <c r="E13" s="7"/>
      <c r="F13" s="7"/>
      <c r="G13" s="7"/>
      <c r="H13" s="7"/>
      <c r="I13" s="7" t="s">
        <v>545</v>
      </c>
      <c r="J13" s="7"/>
      <c r="K13" s="7"/>
      <c r="L13" s="7"/>
      <c r="M13" s="7"/>
      <c r="N13" s="7"/>
    </row>
    <row r="14" ht="25" customHeight="1" spans="1:14">
      <c r="A14" s="4"/>
      <c r="B14" s="4" t="s">
        <v>66</v>
      </c>
      <c r="C14" s="4"/>
      <c r="D14" s="4" t="s">
        <v>67</v>
      </c>
      <c r="E14" s="4"/>
      <c r="F14" s="4" t="s">
        <v>68</v>
      </c>
      <c r="G14" s="4"/>
      <c r="H14" s="4" t="s">
        <v>179</v>
      </c>
      <c r="I14" s="4" t="s">
        <v>62</v>
      </c>
      <c r="J14" s="4" t="s">
        <v>64</v>
      </c>
      <c r="K14" s="4" t="s">
        <v>63</v>
      </c>
      <c r="L14" s="4" t="s">
        <v>65</v>
      </c>
      <c r="M14" s="6" t="s">
        <v>41</v>
      </c>
      <c r="N14" s="6" t="s">
        <v>42</v>
      </c>
    </row>
    <row r="15" ht="25" customHeight="1" spans="1:14">
      <c r="A15" s="8" t="s">
        <v>382</v>
      </c>
      <c r="B15" s="6" t="s">
        <v>181</v>
      </c>
      <c r="C15" s="6"/>
      <c r="D15" s="6" t="s">
        <v>182</v>
      </c>
      <c r="E15" s="6"/>
      <c r="F15" s="6" t="s">
        <v>183</v>
      </c>
      <c r="G15" s="6"/>
      <c r="H15" s="9">
        <v>1</v>
      </c>
      <c r="I15" s="9">
        <v>1</v>
      </c>
      <c r="J15" s="6">
        <v>20</v>
      </c>
      <c r="K15" s="6" t="s">
        <v>73</v>
      </c>
      <c r="L15" s="9">
        <v>1</v>
      </c>
      <c r="M15" s="6">
        <v>20</v>
      </c>
      <c r="N15" s="6" t="s">
        <v>77</v>
      </c>
    </row>
    <row r="16" ht="25" customHeight="1" spans="1:14">
      <c r="A16" s="8" t="s">
        <v>382</v>
      </c>
      <c r="B16" s="6" t="s">
        <v>189</v>
      </c>
      <c r="C16" s="6"/>
      <c r="D16" s="6" t="s">
        <v>190</v>
      </c>
      <c r="E16" s="6"/>
      <c r="F16" s="6" t="s">
        <v>546</v>
      </c>
      <c r="G16" s="6"/>
      <c r="H16" s="9" t="s">
        <v>547</v>
      </c>
      <c r="I16" s="9" t="s">
        <v>548</v>
      </c>
      <c r="J16" s="6">
        <v>10</v>
      </c>
      <c r="K16" s="6" t="s">
        <v>52</v>
      </c>
      <c r="L16" s="9">
        <v>1</v>
      </c>
      <c r="M16" s="6">
        <v>10</v>
      </c>
      <c r="N16" s="6" t="s">
        <v>77</v>
      </c>
    </row>
    <row r="17" ht="25" customHeight="1" spans="1:14">
      <c r="A17" s="8" t="s">
        <v>382</v>
      </c>
      <c r="B17" s="6" t="s">
        <v>189</v>
      </c>
      <c r="C17" s="6"/>
      <c r="D17" s="6" t="s">
        <v>208</v>
      </c>
      <c r="E17" s="6"/>
      <c r="F17" s="6" t="s">
        <v>549</v>
      </c>
      <c r="G17" s="6"/>
      <c r="H17" s="6" t="s">
        <v>550</v>
      </c>
      <c r="I17" s="9">
        <v>1</v>
      </c>
      <c r="J17" s="6">
        <v>10</v>
      </c>
      <c r="K17" s="6" t="s">
        <v>73</v>
      </c>
      <c r="L17" s="9">
        <v>1</v>
      </c>
      <c r="M17" s="6">
        <v>10</v>
      </c>
      <c r="N17" s="6" t="s">
        <v>77</v>
      </c>
    </row>
    <row r="18" ht="25" customHeight="1" spans="1:14">
      <c r="A18" s="8" t="s">
        <v>382</v>
      </c>
      <c r="B18" s="6" t="s">
        <v>189</v>
      </c>
      <c r="C18" s="6"/>
      <c r="D18" s="6" t="s">
        <v>216</v>
      </c>
      <c r="E18" s="6"/>
      <c r="F18" s="6" t="s">
        <v>551</v>
      </c>
      <c r="G18" s="6"/>
      <c r="H18" s="6" t="s">
        <v>552</v>
      </c>
      <c r="I18" s="6" t="s">
        <v>552</v>
      </c>
      <c r="J18" s="6">
        <v>10</v>
      </c>
      <c r="K18" s="6" t="s">
        <v>52</v>
      </c>
      <c r="L18" s="9">
        <v>1</v>
      </c>
      <c r="M18" s="6">
        <v>10</v>
      </c>
      <c r="N18" s="6" t="s">
        <v>77</v>
      </c>
    </row>
    <row r="19" ht="25" customHeight="1" spans="1:14">
      <c r="A19" s="8" t="s">
        <v>382</v>
      </c>
      <c r="B19" s="6" t="s">
        <v>189</v>
      </c>
      <c r="C19" s="6"/>
      <c r="D19" s="6" t="s">
        <v>216</v>
      </c>
      <c r="E19" s="6"/>
      <c r="F19" s="6" t="s">
        <v>553</v>
      </c>
      <c r="G19" s="6"/>
      <c r="H19" s="6" t="s">
        <v>552</v>
      </c>
      <c r="I19" s="6" t="s">
        <v>552</v>
      </c>
      <c r="J19" s="6">
        <v>10</v>
      </c>
      <c r="K19" s="6" t="s">
        <v>52</v>
      </c>
      <c r="L19" s="9">
        <v>1</v>
      </c>
      <c r="M19" s="6">
        <v>10</v>
      </c>
      <c r="N19" s="6" t="s">
        <v>77</v>
      </c>
    </row>
    <row r="20" ht="25" customHeight="1" spans="1:14">
      <c r="A20" s="8" t="s">
        <v>382</v>
      </c>
      <c r="B20" s="6" t="s">
        <v>225</v>
      </c>
      <c r="C20" s="6"/>
      <c r="D20" s="6" t="s">
        <v>309</v>
      </c>
      <c r="E20" s="6"/>
      <c r="F20" s="6" t="s">
        <v>554</v>
      </c>
      <c r="G20" s="6"/>
      <c r="H20" s="6" t="s">
        <v>555</v>
      </c>
      <c r="I20" s="6" t="s">
        <v>466</v>
      </c>
      <c r="J20" s="6">
        <v>4</v>
      </c>
      <c r="K20" s="6" t="s">
        <v>73</v>
      </c>
      <c r="L20" s="9">
        <v>1</v>
      </c>
      <c r="M20" s="6">
        <v>4</v>
      </c>
      <c r="N20" s="6" t="s">
        <v>77</v>
      </c>
    </row>
    <row r="21" ht="25" customHeight="1" spans="1:14">
      <c r="A21" s="8" t="s">
        <v>382</v>
      </c>
      <c r="B21" s="6" t="s">
        <v>225</v>
      </c>
      <c r="C21" s="6"/>
      <c r="D21" s="6" t="s">
        <v>226</v>
      </c>
      <c r="E21" s="6"/>
      <c r="F21" s="6" t="s">
        <v>556</v>
      </c>
      <c r="G21" s="6"/>
      <c r="H21" s="6" t="s">
        <v>466</v>
      </c>
      <c r="I21" s="6" t="s">
        <v>466</v>
      </c>
      <c r="J21" s="6">
        <v>4</v>
      </c>
      <c r="K21" s="6" t="s">
        <v>73</v>
      </c>
      <c r="L21" s="9">
        <v>1</v>
      </c>
      <c r="M21" s="6">
        <v>4</v>
      </c>
      <c r="N21" s="6" t="s">
        <v>77</v>
      </c>
    </row>
    <row r="22" ht="25" customHeight="1" spans="1:14">
      <c r="A22" s="8" t="s">
        <v>382</v>
      </c>
      <c r="B22" s="6" t="s">
        <v>225</v>
      </c>
      <c r="C22" s="6"/>
      <c r="D22" s="6" t="s">
        <v>226</v>
      </c>
      <c r="E22" s="6"/>
      <c r="F22" s="6" t="s">
        <v>557</v>
      </c>
      <c r="G22" s="6"/>
      <c r="H22" s="6" t="s">
        <v>558</v>
      </c>
      <c r="I22" s="6" t="s">
        <v>558</v>
      </c>
      <c r="J22" s="6">
        <v>4</v>
      </c>
      <c r="K22" s="6" t="s">
        <v>73</v>
      </c>
      <c r="L22" s="9">
        <v>1</v>
      </c>
      <c r="M22" s="6">
        <v>4</v>
      </c>
      <c r="N22" s="6" t="s">
        <v>77</v>
      </c>
    </row>
    <row r="23" ht="25" customHeight="1" spans="1:14">
      <c r="A23" s="8" t="s">
        <v>382</v>
      </c>
      <c r="B23" s="6" t="s">
        <v>225</v>
      </c>
      <c r="C23" s="6"/>
      <c r="D23" s="6" t="s">
        <v>237</v>
      </c>
      <c r="E23" s="6"/>
      <c r="F23" s="6" t="s">
        <v>559</v>
      </c>
      <c r="G23" s="6"/>
      <c r="H23" s="6" t="s">
        <v>558</v>
      </c>
      <c r="I23" s="6" t="s">
        <v>558</v>
      </c>
      <c r="J23" s="6">
        <v>4</v>
      </c>
      <c r="K23" s="6" t="s">
        <v>73</v>
      </c>
      <c r="L23" s="9">
        <v>1</v>
      </c>
      <c r="M23" s="6">
        <v>4</v>
      </c>
      <c r="N23" s="6" t="s">
        <v>77</v>
      </c>
    </row>
    <row r="24" ht="25" customHeight="1" spans="1:14">
      <c r="A24" s="8" t="s">
        <v>382</v>
      </c>
      <c r="B24" s="6" t="s">
        <v>225</v>
      </c>
      <c r="C24" s="6"/>
      <c r="D24" s="6" t="s">
        <v>237</v>
      </c>
      <c r="E24" s="6"/>
      <c r="F24" s="6" t="s">
        <v>560</v>
      </c>
      <c r="G24" s="6"/>
      <c r="H24" s="6" t="s">
        <v>558</v>
      </c>
      <c r="I24" s="6" t="s">
        <v>558</v>
      </c>
      <c r="J24" s="6">
        <v>4</v>
      </c>
      <c r="K24" s="6" t="s">
        <v>73</v>
      </c>
      <c r="L24" s="9">
        <v>1</v>
      </c>
      <c r="M24" s="6">
        <v>4</v>
      </c>
      <c r="N24" s="6" t="s">
        <v>77</v>
      </c>
    </row>
    <row r="25" ht="25" customHeight="1" spans="1:14">
      <c r="A25" s="8" t="s">
        <v>382</v>
      </c>
      <c r="B25" s="6" t="s">
        <v>242</v>
      </c>
      <c r="C25" s="6"/>
      <c r="D25" s="6" t="s">
        <v>243</v>
      </c>
      <c r="E25" s="6"/>
      <c r="F25" s="6" t="s">
        <v>561</v>
      </c>
      <c r="G25" s="6"/>
      <c r="H25" s="6" t="s">
        <v>354</v>
      </c>
      <c r="I25" s="9">
        <v>0.9</v>
      </c>
      <c r="J25" s="6">
        <v>10</v>
      </c>
      <c r="K25" s="6" t="s">
        <v>73</v>
      </c>
      <c r="L25" s="9">
        <v>1</v>
      </c>
      <c r="M25" s="6">
        <v>10</v>
      </c>
      <c r="N25" s="6" t="s">
        <v>77</v>
      </c>
    </row>
    <row r="26" ht="18" hidden="1" customHeight="1" spans="1:14">
      <c r="A26" s="8"/>
      <c r="B26" s="8"/>
      <c r="C26" s="8"/>
      <c r="D26" s="8"/>
      <c r="E26" s="8"/>
      <c r="F26" s="8"/>
      <c r="G26" s="8"/>
      <c r="H26" s="8"/>
      <c r="I26" s="8"/>
      <c r="J26" s="8"/>
      <c r="K26" s="8"/>
      <c r="L26" s="8"/>
      <c r="M26" s="8"/>
      <c r="N26" s="8"/>
    </row>
    <row r="27" ht="28" customHeight="1" spans="1:14">
      <c r="A27" s="10" t="s">
        <v>150</v>
      </c>
      <c r="B27" s="10"/>
      <c r="C27" s="10"/>
      <c r="D27" s="10"/>
      <c r="E27" s="10"/>
      <c r="F27" s="10"/>
      <c r="G27" s="10"/>
      <c r="H27" s="10"/>
      <c r="I27" s="10"/>
      <c r="J27" s="10">
        <v>100</v>
      </c>
      <c r="K27" s="13"/>
      <c r="L27" s="13"/>
      <c r="M27" s="14">
        <v>100</v>
      </c>
      <c r="N27" s="4"/>
    </row>
  </sheetData>
  <mergeCells count="72">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F18:G18"/>
    <mergeCell ref="F19:G19"/>
    <mergeCell ref="D20:E20"/>
    <mergeCell ref="F20:G20"/>
    <mergeCell ref="F21:G21"/>
    <mergeCell ref="F22:G22"/>
    <mergeCell ref="F23:G23"/>
    <mergeCell ref="F24:G24"/>
    <mergeCell ref="B25:C25"/>
    <mergeCell ref="D25:E25"/>
    <mergeCell ref="F25:G25"/>
    <mergeCell ref="A26:N26"/>
    <mergeCell ref="A27:I27"/>
    <mergeCell ref="A15:A25"/>
    <mergeCell ref="A6:B9"/>
    <mergeCell ref="A12:B13"/>
    <mergeCell ref="D18:E19"/>
    <mergeCell ref="B16:C19"/>
    <mergeCell ref="B20:C24"/>
    <mergeCell ref="D23:E24"/>
    <mergeCell ref="D21:E2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topLeftCell="A4" workbookViewId="0">
      <selection activeCell="G9" sqref="G9:H9"/>
    </sheetView>
  </sheetViews>
  <sheetFormatPr defaultColWidth="8.90833333333333" defaultRowHeight="13.5"/>
  <cols>
    <col min="2" max="2" width="11.0916666666667" customWidth="1"/>
    <col min="3" max="3" width="12.9083333333333" customWidth="1"/>
    <col min="4" max="4" width="15.3583333333333" customWidth="1"/>
    <col min="5" max="5" width="11.3583333333333" customWidth="1"/>
    <col min="6" max="6" width="26.5333333333333" customWidth="1"/>
    <col min="7" max="7" width="7.63333333333333" customWidth="1"/>
    <col min="8" max="8" width="13" customWidth="1"/>
    <col min="9" max="9" width="12.45" customWidth="1"/>
    <col min="10" max="10" width="6.63333333333333" customWidth="1"/>
    <col min="11" max="11" width="8.81666666666667" customWidth="1"/>
    <col min="12" max="12" width="19.55" customWidth="1"/>
    <col min="13" max="13" width="16.8166666666667" style="1" customWidth="1"/>
    <col min="14" max="14" width="16.9083333333333" customWidth="1"/>
  </cols>
  <sheetData>
    <row r="1" spans="1:14">
      <c r="A1" s="25" t="s">
        <v>170</v>
      </c>
      <c r="B1" s="25"/>
      <c r="C1" s="25"/>
      <c r="D1" s="25"/>
      <c r="E1" s="25"/>
      <c r="F1" s="25"/>
      <c r="G1" s="25"/>
      <c r="H1" s="25"/>
      <c r="I1" s="25"/>
      <c r="J1" s="25"/>
      <c r="K1" s="25"/>
      <c r="L1" s="25"/>
      <c r="M1" s="25"/>
      <c r="N1" s="25"/>
    </row>
    <row r="2" spans="1:14">
      <c r="A2" s="25"/>
      <c r="B2" s="25"/>
      <c r="C2" s="25"/>
      <c r="D2" s="25"/>
      <c r="E2" s="25"/>
      <c r="F2" s="25"/>
      <c r="G2" s="25"/>
      <c r="H2" s="25"/>
      <c r="I2" s="25"/>
      <c r="J2" s="25"/>
      <c r="K2" s="25"/>
      <c r="L2" s="25"/>
      <c r="M2" s="25"/>
      <c r="N2" s="25"/>
    </row>
    <row r="3" ht="24" customHeight="1" spans="1:14">
      <c r="A3" s="25"/>
      <c r="B3" s="25"/>
      <c r="C3" s="25"/>
      <c r="D3" s="25"/>
      <c r="E3" s="25"/>
      <c r="F3" s="25"/>
      <c r="G3" s="25"/>
      <c r="H3" s="25"/>
      <c r="I3" s="25"/>
      <c r="J3" s="25"/>
      <c r="K3" s="25"/>
      <c r="L3" s="25"/>
      <c r="M3" s="25"/>
      <c r="N3" s="25"/>
    </row>
    <row r="4" ht="25" customHeight="1" spans="1:14">
      <c r="A4" s="26" t="s">
        <v>34</v>
      </c>
      <c r="B4" s="26"/>
      <c r="C4" s="26"/>
      <c r="D4" s="26"/>
      <c r="E4" s="26"/>
      <c r="F4" s="26"/>
      <c r="G4" s="26"/>
      <c r="H4" s="26"/>
      <c r="I4" s="26"/>
      <c r="J4" s="26"/>
      <c r="K4" s="26"/>
      <c r="L4" s="26"/>
      <c r="M4" s="26"/>
      <c r="N4" s="26"/>
    </row>
    <row r="5" ht="25" customHeight="1" spans="1:14">
      <c r="A5" s="27" t="s">
        <v>154</v>
      </c>
      <c r="B5" s="27"/>
      <c r="C5" s="28" t="s">
        <v>20</v>
      </c>
      <c r="D5" s="28"/>
      <c r="E5" s="28"/>
      <c r="F5" s="28"/>
      <c r="G5" s="28"/>
      <c r="H5" s="28"/>
      <c r="I5" s="28"/>
      <c r="J5" s="28"/>
      <c r="K5" s="28"/>
      <c r="L5" s="28"/>
      <c r="M5" s="28"/>
      <c r="N5" s="28"/>
    </row>
    <row r="6" ht="25" customHeight="1" spans="1:14">
      <c r="A6" s="27" t="s">
        <v>155</v>
      </c>
      <c r="B6" s="27"/>
      <c r="C6" s="28" t="s">
        <v>36</v>
      </c>
      <c r="D6" s="28"/>
      <c r="E6" s="28"/>
      <c r="F6" s="28"/>
      <c r="G6" s="28"/>
      <c r="H6" s="28"/>
      <c r="I6" s="27" t="s">
        <v>171</v>
      </c>
      <c r="J6" s="27"/>
      <c r="K6" s="27" t="s">
        <v>36</v>
      </c>
      <c r="L6" s="27"/>
      <c r="M6" s="27"/>
      <c r="N6" s="27"/>
    </row>
    <row r="7" ht="25" customHeight="1" spans="1:14">
      <c r="A7" s="27"/>
      <c r="B7" s="27"/>
      <c r="C7" s="27"/>
      <c r="D7" s="27"/>
      <c r="E7" s="27" t="s">
        <v>37</v>
      </c>
      <c r="F7" s="27"/>
      <c r="G7" s="27" t="s">
        <v>38</v>
      </c>
      <c r="H7" s="27"/>
      <c r="I7" s="27" t="s">
        <v>39</v>
      </c>
      <c r="J7" s="27"/>
      <c r="K7" s="30" t="s">
        <v>64</v>
      </c>
      <c r="L7" s="27" t="s">
        <v>172</v>
      </c>
      <c r="M7" s="32" t="s">
        <v>41</v>
      </c>
      <c r="N7" s="37"/>
    </row>
    <row r="8" ht="25" customHeight="1" spans="1:14">
      <c r="A8" s="29" t="s">
        <v>156</v>
      </c>
      <c r="B8" s="29"/>
      <c r="C8" s="30" t="s">
        <v>173</v>
      </c>
      <c r="D8" s="27"/>
      <c r="E8" s="27" t="s">
        <v>247</v>
      </c>
      <c r="F8" s="27"/>
      <c r="G8" s="27">
        <v>626</v>
      </c>
      <c r="H8" s="27"/>
      <c r="I8" s="27" t="s">
        <v>247</v>
      </c>
      <c r="J8" s="27"/>
      <c r="K8" s="27">
        <v>10</v>
      </c>
      <c r="L8" s="55">
        <v>0</v>
      </c>
      <c r="M8" s="39">
        <v>0</v>
      </c>
      <c r="N8" s="40"/>
    </row>
    <row r="9" ht="25" customHeight="1" spans="1:14">
      <c r="A9" s="29" t="s">
        <v>156</v>
      </c>
      <c r="B9" s="29"/>
      <c r="C9" s="30" t="s">
        <v>174</v>
      </c>
      <c r="D9" s="27"/>
      <c r="E9" s="27" t="s">
        <v>52</v>
      </c>
      <c r="F9" s="27"/>
      <c r="G9" s="27">
        <v>626</v>
      </c>
      <c r="H9" s="27"/>
      <c r="I9" s="27">
        <v>0</v>
      </c>
      <c r="J9" s="27"/>
      <c r="K9" s="27">
        <v>10</v>
      </c>
      <c r="L9" s="55">
        <v>0</v>
      </c>
      <c r="M9" s="39">
        <v>0</v>
      </c>
      <c r="N9" s="40"/>
    </row>
    <row r="10" ht="25" customHeight="1" spans="1:14">
      <c r="A10" s="29" t="s">
        <v>156</v>
      </c>
      <c r="B10" s="29"/>
      <c r="C10" s="30" t="s">
        <v>164</v>
      </c>
      <c r="D10" s="27"/>
      <c r="E10" s="27" t="s">
        <v>52</v>
      </c>
      <c r="F10" s="27"/>
      <c r="G10" s="27" t="s">
        <v>247</v>
      </c>
      <c r="H10" s="27"/>
      <c r="I10" s="27" t="s">
        <v>52</v>
      </c>
      <c r="J10" s="27"/>
      <c r="K10" s="27" t="s">
        <v>52</v>
      </c>
      <c r="L10" s="55" t="s">
        <v>52</v>
      </c>
      <c r="M10" s="39" t="s">
        <v>52</v>
      </c>
      <c r="N10" s="40"/>
    </row>
    <row r="11" ht="25" customHeight="1" spans="1:14">
      <c r="A11" s="29" t="s">
        <v>156</v>
      </c>
      <c r="B11" s="29"/>
      <c r="C11" s="30" t="s">
        <v>165</v>
      </c>
      <c r="D11" s="27"/>
      <c r="E11" s="27" t="s">
        <v>52</v>
      </c>
      <c r="F11" s="27"/>
      <c r="G11" s="27" t="s">
        <v>247</v>
      </c>
      <c r="H11" s="27"/>
      <c r="I11" s="27" t="s">
        <v>52</v>
      </c>
      <c r="J11" s="27"/>
      <c r="K11" s="27" t="s">
        <v>52</v>
      </c>
      <c r="L11" s="55" t="s">
        <v>52</v>
      </c>
      <c r="M11" s="39" t="s">
        <v>52</v>
      </c>
      <c r="N11" s="40"/>
    </row>
    <row r="12" ht="25" customHeight="1" spans="1:14">
      <c r="A12" s="32"/>
      <c r="B12" s="33"/>
      <c r="C12" s="33"/>
      <c r="D12" s="33"/>
      <c r="E12" s="33"/>
      <c r="F12" s="33"/>
      <c r="G12" s="33"/>
      <c r="H12" s="33"/>
      <c r="I12" s="33"/>
      <c r="J12" s="33"/>
      <c r="K12" s="33"/>
      <c r="L12" s="33"/>
      <c r="M12" s="33"/>
      <c r="N12" s="37"/>
    </row>
    <row r="13" ht="25" customHeight="1" spans="1:14">
      <c r="A13" s="34" t="s">
        <v>42</v>
      </c>
      <c r="B13" s="29"/>
      <c r="C13" s="34" t="s">
        <v>562</v>
      </c>
      <c r="D13" s="29"/>
      <c r="E13" s="29"/>
      <c r="F13" s="29"/>
      <c r="G13" s="29"/>
      <c r="H13" s="29"/>
      <c r="I13" s="29"/>
      <c r="J13" s="29"/>
      <c r="K13" s="29"/>
      <c r="L13" s="29"/>
      <c r="M13" s="29"/>
      <c r="N13" s="29"/>
    </row>
    <row r="14" ht="25" customHeight="1" spans="1:14">
      <c r="A14" s="27" t="s">
        <v>176</v>
      </c>
      <c r="B14" s="27"/>
      <c r="C14" s="27" t="s">
        <v>56</v>
      </c>
      <c r="D14" s="27"/>
      <c r="E14" s="27"/>
      <c r="F14" s="27"/>
      <c r="G14" s="27"/>
      <c r="H14" s="27"/>
      <c r="I14" s="27" t="s">
        <v>58</v>
      </c>
      <c r="J14" s="27"/>
      <c r="K14" s="27"/>
      <c r="L14" s="27"/>
      <c r="M14" s="27"/>
      <c r="N14" s="27"/>
    </row>
    <row r="15" ht="152" customHeight="1" spans="1:14">
      <c r="A15" s="27"/>
      <c r="B15" s="27"/>
      <c r="C15" s="35" t="s">
        <v>563</v>
      </c>
      <c r="D15" s="35"/>
      <c r="E15" s="35"/>
      <c r="F15" s="35"/>
      <c r="G15" s="35"/>
      <c r="H15" s="35"/>
      <c r="I15" s="35" t="s">
        <v>562</v>
      </c>
      <c r="J15" s="35"/>
      <c r="K15" s="35"/>
      <c r="L15" s="35"/>
      <c r="M15" s="35"/>
      <c r="N15" s="35"/>
    </row>
    <row r="16" ht="30" customHeight="1" spans="1:14">
      <c r="A16" s="27"/>
      <c r="B16" s="27" t="s">
        <v>66</v>
      </c>
      <c r="C16" s="27"/>
      <c r="D16" s="27" t="s">
        <v>67</v>
      </c>
      <c r="E16" s="27"/>
      <c r="F16" s="27" t="s">
        <v>68</v>
      </c>
      <c r="G16" s="27"/>
      <c r="H16" s="27" t="s">
        <v>179</v>
      </c>
      <c r="I16" s="27" t="s">
        <v>62</v>
      </c>
      <c r="J16" s="27" t="s">
        <v>64</v>
      </c>
      <c r="K16" s="30" t="s">
        <v>63</v>
      </c>
      <c r="L16" s="30" t="s">
        <v>65</v>
      </c>
      <c r="M16" s="29" t="s">
        <v>41</v>
      </c>
      <c r="N16" s="34" t="s">
        <v>42</v>
      </c>
    </row>
    <row r="17" ht="25" customHeight="1" spans="1:14">
      <c r="A17" s="36" t="s">
        <v>180</v>
      </c>
      <c r="B17" s="29" t="s">
        <v>181</v>
      </c>
      <c r="C17" s="29"/>
      <c r="D17" s="29" t="s">
        <v>182</v>
      </c>
      <c r="E17" s="29"/>
      <c r="F17" s="29" t="s">
        <v>564</v>
      </c>
      <c r="G17" s="29"/>
      <c r="H17" s="29" t="s">
        <v>565</v>
      </c>
      <c r="I17" s="29">
        <v>0</v>
      </c>
      <c r="J17" s="34">
        <v>7</v>
      </c>
      <c r="K17" s="34" t="s">
        <v>52</v>
      </c>
      <c r="L17" s="29">
        <v>0</v>
      </c>
      <c r="M17" s="29">
        <v>0</v>
      </c>
      <c r="N17" s="34" t="s">
        <v>566</v>
      </c>
    </row>
    <row r="18" ht="25" customHeight="1" spans="1:14">
      <c r="A18" s="36" t="s">
        <v>180</v>
      </c>
      <c r="B18" s="29" t="s">
        <v>181</v>
      </c>
      <c r="C18" s="29"/>
      <c r="D18" s="29" t="s">
        <v>386</v>
      </c>
      <c r="E18" s="29"/>
      <c r="F18" s="29" t="s">
        <v>128</v>
      </c>
      <c r="G18" s="29"/>
      <c r="H18" s="29" t="s">
        <v>253</v>
      </c>
      <c r="I18" s="29">
        <v>0</v>
      </c>
      <c r="J18" s="34">
        <v>7</v>
      </c>
      <c r="K18" s="34" t="s">
        <v>52</v>
      </c>
      <c r="L18" s="29">
        <v>0</v>
      </c>
      <c r="M18" s="29">
        <v>0</v>
      </c>
      <c r="N18" s="34" t="s">
        <v>566</v>
      </c>
    </row>
    <row r="19" ht="25" customHeight="1" spans="1:14">
      <c r="A19" s="36" t="s">
        <v>180</v>
      </c>
      <c r="B19" s="29" t="s">
        <v>181</v>
      </c>
      <c r="C19" s="29"/>
      <c r="D19" s="29" t="s">
        <v>251</v>
      </c>
      <c r="E19" s="29"/>
      <c r="F19" s="29" t="s">
        <v>252</v>
      </c>
      <c r="G19" s="29"/>
      <c r="H19" s="29" t="s">
        <v>253</v>
      </c>
      <c r="I19" s="29">
        <v>0</v>
      </c>
      <c r="J19" s="34">
        <v>6</v>
      </c>
      <c r="K19" s="34" t="s">
        <v>52</v>
      </c>
      <c r="L19" s="29">
        <v>0</v>
      </c>
      <c r="M19" s="29">
        <v>0</v>
      </c>
      <c r="N19" s="34" t="s">
        <v>566</v>
      </c>
    </row>
    <row r="20" ht="25" customHeight="1" spans="1:14">
      <c r="A20" s="36" t="s">
        <v>180</v>
      </c>
      <c r="B20" s="29" t="s">
        <v>189</v>
      </c>
      <c r="C20" s="29"/>
      <c r="D20" s="29" t="s">
        <v>190</v>
      </c>
      <c r="E20" s="29"/>
      <c r="F20" s="29" t="s">
        <v>567</v>
      </c>
      <c r="G20" s="29"/>
      <c r="H20" s="29" t="s">
        <v>568</v>
      </c>
      <c r="I20" s="29">
        <v>0</v>
      </c>
      <c r="J20" s="34">
        <v>4.5</v>
      </c>
      <c r="K20" s="34" t="s">
        <v>569</v>
      </c>
      <c r="L20" s="29">
        <v>0</v>
      </c>
      <c r="M20" s="29">
        <v>0</v>
      </c>
      <c r="N20" s="34" t="s">
        <v>566</v>
      </c>
    </row>
    <row r="21" ht="25" customHeight="1" spans="1:14">
      <c r="A21" s="36" t="s">
        <v>180</v>
      </c>
      <c r="B21" s="29" t="s">
        <v>189</v>
      </c>
      <c r="C21" s="29"/>
      <c r="D21" s="29" t="s">
        <v>190</v>
      </c>
      <c r="E21" s="29"/>
      <c r="F21" s="29" t="s">
        <v>570</v>
      </c>
      <c r="G21" s="29"/>
      <c r="H21" s="29" t="s">
        <v>571</v>
      </c>
      <c r="I21" s="29">
        <v>0</v>
      </c>
      <c r="J21" s="34">
        <v>4.5</v>
      </c>
      <c r="K21" s="34" t="s">
        <v>572</v>
      </c>
      <c r="L21" s="29">
        <v>0</v>
      </c>
      <c r="M21" s="29">
        <v>0</v>
      </c>
      <c r="N21" s="34" t="s">
        <v>566</v>
      </c>
    </row>
    <row r="22" ht="25" customHeight="1" spans="1:14">
      <c r="A22" s="36" t="s">
        <v>180</v>
      </c>
      <c r="B22" s="29" t="s">
        <v>189</v>
      </c>
      <c r="C22" s="29"/>
      <c r="D22" s="29" t="s">
        <v>190</v>
      </c>
      <c r="E22" s="29"/>
      <c r="F22" s="29" t="s">
        <v>573</v>
      </c>
      <c r="G22" s="29"/>
      <c r="H22" s="29" t="s">
        <v>574</v>
      </c>
      <c r="I22" s="29">
        <v>0</v>
      </c>
      <c r="J22" s="34">
        <v>4.5</v>
      </c>
      <c r="K22" s="34" t="s">
        <v>104</v>
      </c>
      <c r="L22" s="29">
        <v>0</v>
      </c>
      <c r="M22" s="29">
        <v>0</v>
      </c>
      <c r="N22" s="34" t="s">
        <v>566</v>
      </c>
    </row>
    <row r="23" ht="25" customHeight="1" spans="1:14">
      <c r="A23" s="36" t="s">
        <v>180</v>
      </c>
      <c r="B23" s="29" t="s">
        <v>189</v>
      </c>
      <c r="C23" s="29"/>
      <c r="D23" s="29" t="s">
        <v>190</v>
      </c>
      <c r="E23" s="29"/>
      <c r="F23" s="29" t="s">
        <v>575</v>
      </c>
      <c r="G23" s="29"/>
      <c r="H23" s="29" t="s">
        <v>498</v>
      </c>
      <c r="I23" s="29">
        <v>0</v>
      </c>
      <c r="J23" s="34">
        <v>4.5</v>
      </c>
      <c r="K23" s="34" t="s">
        <v>104</v>
      </c>
      <c r="L23" s="29">
        <v>0</v>
      </c>
      <c r="M23" s="29">
        <v>0</v>
      </c>
      <c r="N23" s="34" t="s">
        <v>566</v>
      </c>
    </row>
    <row r="24" ht="25" customHeight="1" spans="1:14">
      <c r="A24" s="36" t="s">
        <v>180</v>
      </c>
      <c r="B24" s="29" t="s">
        <v>189</v>
      </c>
      <c r="C24" s="29"/>
      <c r="D24" s="29" t="s">
        <v>190</v>
      </c>
      <c r="E24" s="29"/>
      <c r="F24" s="29" t="s">
        <v>576</v>
      </c>
      <c r="G24" s="29"/>
      <c r="H24" s="29" t="s">
        <v>498</v>
      </c>
      <c r="I24" s="29">
        <v>0</v>
      </c>
      <c r="J24" s="34">
        <v>4.5</v>
      </c>
      <c r="K24" s="34" t="s">
        <v>104</v>
      </c>
      <c r="L24" s="29">
        <v>0</v>
      </c>
      <c r="M24" s="29">
        <v>0</v>
      </c>
      <c r="N24" s="34" t="s">
        <v>566</v>
      </c>
    </row>
    <row r="25" ht="25" customHeight="1" spans="1:14">
      <c r="A25" s="36" t="s">
        <v>180</v>
      </c>
      <c r="B25" s="29" t="s">
        <v>189</v>
      </c>
      <c r="C25" s="29"/>
      <c r="D25" s="29" t="s">
        <v>208</v>
      </c>
      <c r="E25" s="29"/>
      <c r="F25" s="29" t="s">
        <v>577</v>
      </c>
      <c r="G25" s="29"/>
      <c r="H25" s="41" t="s">
        <v>578</v>
      </c>
      <c r="I25" s="29">
        <v>0</v>
      </c>
      <c r="J25" s="34">
        <v>4.5</v>
      </c>
      <c r="K25" s="34" t="s">
        <v>73</v>
      </c>
      <c r="L25" s="29">
        <v>0</v>
      </c>
      <c r="M25" s="29">
        <v>0</v>
      </c>
      <c r="N25" s="34" t="s">
        <v>566</v>
      </c>
    </row>
    <row r="26" ht="25" customHeight="1" spans="1:14">
      <c r="A26" s="36" t="s">
        <v>180</v>
      </c>
      <c r="B26" s="29" t="s">
        <v>189</v>
      </c>
      <c r="C26" s="29"/>
      <c r="D26" s="29" t="s">
        <v>208</v>
      </c>
      <c r="E26" s="29"/>
      <c r="F26" s="29" t="s">
        <v>579</v>
      </c>
      <c r="G26" s="29"/>
      <c r="H26" s="41" t="s">
        <v>76</v>
      </c>
      <c r="I26" s="29">
        <v>0</v>
      </c>
      <c r="J26" s="34">
        <v>4.5</v>
      </c>
      <c r="K26" s="34" t="s">
        <v>73</v>
      </c>
      <c r="L26" s="29">
        <v>0</v>
      </c>
      <c r="M26" s="29">
        <v>0</v>
      </c>
      <c r="N26" s="34" t="s">
        <v>566</v>
      </c>
    </row>
    <row r="27" ht="25" customHeight="1" spans="1:14">
      <c r="A27" s="36" t="s">
        <v>180</v>
      </c>
      <c r="B27" s="29" t="s">
        <v>189</v>
      </c>
      <c r="C27" s="29"/>
      <c r="D27" s="29" t="s">
        <v>216</v>
      </c>
      <c r="E27" s="29"/>
      <c r="F27" s="29" t="s">
        <v>580</v>
      </c>
      <c r="G27" s="29"/>
      <c r="H27" s="41" t="s">
        <v>378</v>
      </c>
      <c r="I27" s="29">
        <v>0</v>
      </c>
      <c r="J27" s="34">
        <v>4.5</v>
      </c>
      <c r="K27" s="34" t="s">
        <v>73</v>
      </c>
      <c r="L27" s="29">
        <v>0</v>
      </c>
      <c r="M27" s="29">
        <v>0</v>
      </c>
      <c r="N27" s="34" t="s">
        <v>566</v>
      </c>
    </row>
    <row r="28" ht="25" customHeight="1" spans="1:14">
      <c r="A28" s="36" t="s">
        <v>180</v>
      </c>
      <c r="B28" s="29" t="s">
        <v>189</v>
      </c>
      <c r="C28" s="29"/>
      <c r="D28" s="29" t="s">
        <v>216</v>
      </c>
      <c r="E28" s="29"/>
      <c r="F28" s="29" t="s">
        <v>581</v>
      </c>
      <c r="G28" s="29"/>
      <c r="H28" s="41" t="s">
        <v>582</v>
      </c>
      <c r="I28" s="29">
        <v>0</v>
      </c>
      <c r="J28" s="34">
        <v>4</v>
      </c>
      <c r="K28" s="34" t="s">
        <v>73</v>
      </c>
      <c r="L28" s="29">
        <v>0</v>
      </c>
      <c r="M28" s="29">
        <v>0</v>
      </c>
      <c r="N28" s="34" t="s">
        <v>566</v>
      </c>
    </row>
    <row r="29" ht="25" customHeight="1" spans="1:14">
      <c r="A29" s="36" t="s">
        <v>180</v>
      </c>
      <c r="B29" s="29" t="s">
        <v>225</v>
      </c>
      <c r="C29" s="29"/>
      <c r="D29" s="29" t="s">
        <v>309</v>
      </c>
      <c r="E29" s="29"/>
      <c r="F29" s="29"/>
      <c r="G29" s="29"/>
      <c r="H29" s="29"/>
      <c r="I29" s="29"/>
      <c r="J29" s="34"/>
      <c r="K29" s="34"/>
      <c r="L29" s="29"/>
      <c r="M29" s="29"/>
      <c r="N29" s="34"/>
    </row>
    <row r="30" ht="25" customHeight="1" spans="1:14">
      <c r="A30" s="36" t="s">
        <v>180</v>
      </c>
      <c r="B30" s="29" t="s">
        <v>225</v>
      </c>
      <c r="C30" s="29"/>
      <c r="D30" s="29" t="s">
        <v>309</v>
      </c>
      <c r="E30" s="29"/>
      <c r="F30" s="29"/>
      <c r="G30" s="29"/>
      <c r="H30" s="29"/>
      <c r="I30" s="29"/>
      <c r="J30" s="34"/>
      <c r="K30" s="34"/>
      <c r="L30" s="29"/>
      <c r="M30" s="29"/>
      <c r="N30" s="34"/>
    </row>
    <row r="31" ht="25" customHeight="1" spans="1:14">
      <c r="A31" s="36" t="s">
        <v>180</v>
      </c>
      <c r="B31" s="29" t="s">
        <v>225</v>
      </c>
      <c r="C31" s="29"/>
      <c r="D31" s="29" t="s">
        <v>226</v>
      </c>
      <c r="E31" s="29"/>
      <c r="F31" s="29" t="s">
        <v>583</v>
      </c>
      <c r="G31" s="29"/>
      <c r="H31" s="29" t="s">
        <v>408</v>
      </c>
      <c r="I31" s="29">
        <v>0</v>
      </c>
      <c r="J31" s="34">
        <v>7</v>
      </c>
      <c r="K31" s="34" t="s">
        <v>52</v>
      </c>
      <c r="L31" s="29">
        <v>0</v>
      </c>
      <c r="M31" s="29">
        <v>0</v>
      </c>
      <c r="N31" s="34" t="s">
        <v>566</v>
      </c>
    </row>
    <row r="32" ht="37" customHeight="1" spans="1:14">
      <c r="A32" s="36" t="s">
        <v>180</v>
      </c>
      <c r="B32" s="29" t="s">
        <v>225</v>
      </c>
      <c r="C32" s="29"/>
      <c r="D32" s="29" t="s">
        <v>226</v>
      </c>
      <c r="E32" s="29"/>
      <c r="F32" s="29" t="s">
        <v>584</v>
      </c>
      <c r="G32" s="29"/>
      <c r="H32" s="29" t="s">
        <v>585</v>
      </c>
      <c r="I32" s="29">
        <v>0</v>
      </c>
      <c r="J32" s="34">
        <v>7</v>
      </c>
      <c r="K32" s="34" t="s">
        <v>52</v>
      </c>
      <c r="L32" s="29">
        <v>0</v>
      </c>
      <c r="M32" s="29">
        <v>0</v>
      </c>
      <c r="N32" s="34" t="s">
        <v>566</v>
      </c>
    </row>
    <row r="33" ht="25" customHeight="1" spans="1:14">
      <c r="A33" s="36" t="s">
        <v>180</v>
      </c>
      <c r="B33" s="29" t="s">
        <v>225</v>
      </c>
      <c r="C33" s="29"/>
      <c r="D33" s="29" t="s">
        <v>237</v>
      </c>
      <c r="E33" s="29"/>
      <c r="F33" s="29" t="s">
        <v>586</v>
      </c>
      <c r="G33" s="29"/>
      <c r="H33" s="29" t="s">
        <v>587</v>
      </c>
      <c r="I33" s="29">
        <v>0</v>
      </c>
      <c r="J33" s="34">
        <v>6</v>
      </c>
      <c r="K33" s="34" t="s">
        <v>52</v>
      </c>
      <c r="L33" s="29">
        <v>0</v>
      </c>
      <c r="M33" s="29">
        <v>0</v>
      </c>
      <c r="N33" s="34" t="s">
        <v>566</v>
      </c>
    </row>
    <row r="34" ht="25" customHeight="1" spans="1:14">
      <c r="A34" s="36" t="s">
        <v>180</v>
      </c>
      <c r="B34" s="29" t="s">
        <v>242</v>
      </c>
      <c r="C34" s="29"/>
      <c r="D34" s="29" t="s">
        <v>243</v>
      </c>
      <c r="E34" s="29"/>
      <c r="F34" s="29" t="s">
        <v>588</v>
      </c>
      <c r="G34" s="29"/>
      <c r="H34" s="41" t="s">
        <v>578</v>
      </c>
      <c r="I34" s="29">
        <v>0</v>
      </c>
      <c r="J34" s="34">
        <v>10</v>
      </c>
      <c r="K34" s="34" t="s">
        <v>73</v>
      </c>
      <c r="L34" s="29">
        <v>0</v>
      </c>
      <c r="M34" s="29">
        <v>0</v>
      </c>
      <c r="N34" s="34" t="s">
        <v>566</v>
      </c>
    </row>
    <row r="35" ht="18" hidden="1" customHeight="1" spans="1:14">
      <c r="A35" s="53"/>
      <c r="B35" s="54"/>
      <c r="C35" s="54"/>
      <c r="D35" s="54"/>
      <c r="E35" s="54"/>
      <c r="F35" s="54"/>
      <c r="G35" s="54"/>
      <c r="H35" s="54"/>
      <c r="I35" s="54"/>
      <c r="J35" s="54"/>
      <c r="K35" s="54"/>
      <c r="L35" s="54"/>
      <c r="M35" s="54"/>
      <c r="N35" s="54"/>
    </row>
    <row r="36" ht="26.4" customHeight="1" spans="1:14">
      <c r="A36" s="27" t="s">
        <v>150</v>
      </c>
      <c r="B36" s="27"/>
      <c r="C36" s="27"/>
      <c r="D36" s="27"/>
      <c r="E36" s="27"/>
      <c r="F36" s="27"/>
      <c r="G36" s="27"/>
      <c r="H36" s="27"/>
      <c r="I36" s="27"/>
      <c r="J36" s="27">
        <v>100</v>
      </c>
      <c r="K36" s="42"/>
      <c r="L36" s="42"/>
      <c r="M36" s="43">
        <v>0</v>
      </c>
      <c r="N36" s="27"/>
    </row>
  </sheetData>
  <mergeCells count="81">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D17:E17"/>
    <mergeCell ref="F17:G17"/>
    <mergeCell ref="D18:E18"/>
    <mergeCell ref="F18:G18"/>
    <mergeCell ref="D19:E19"/>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D33:E33"/>
    <mergeCell ref="F33:G33"/>
    <mergeCell ref="B34:C34"/>
    <mergeCell ref="D34:E34"/>
    <mergeCell ref="F34:G34"/>
    <mergeCell ref="A35:N35"/>
    <mergeCell ref="A36:I36"/>
    <mergeCell ref="A17:A34"/>
    <mergeCell ref="A1:N3"/>
    <mergeCell ref="A8:B11"/>
    <mergeCell ref="A14:B15"/>
    <mergeCell ref="B17:C19"/>
    <mergeCell ref="B20:C28"/>
    <mergeCell ref="D20:E24"/>
    <mergeCell ref="D25:E26"/>
    <mergeCell ref="D27:E28"/>
    <mergeCell ref="B29:C33"/>
    <mergeCell ref="D29:E30"/>
    <mergeCell ref="D31:E3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
  <sheetViews>
    <sheetView workbookViewId="0">
      <selection activeCell="K6" sqref="K6:N6"/>
    </sheetView>
  </sheetViews>
  <sheetFormatPr defaultColWidth="8.90833333333333" defaultRowHeight="13.5"/>
  <cols>
    <col min="2" max="2" width="11.0916666666667" customWidth="1"/>
    <col min="3" max="3" width="12.9083333333333" customWidth="1"/>
    <col min="4" max="4" width="15.3583333333333" customWidth="1"/>
    <col min="5" max="5" width="11.358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9.55" customWidth="1"/>
    <col min="13" max="13" width="16.8166666666667" style="1" customWidth="1"/>
    <col min="14" max="14" width="16.9083333333333" customWidth="1"/>
  </cols>
  <sheetData>
    <row r="1" spans="1:14">
      <c r="A1" s="25" t="s">
        <v>170</v>
      </c>
      <c r="B1" s="25"/>
      <c r="C1" s="25"/>
      <c r="D1" s="25"/>
      <c r="E1" s="25"/>
      <c r="F1" s="25"/>
      <c r="G1" s="25"/>
      <c r="H1" s="25"/>
      <c r="I1" s="25"/>
      <c r="J1" s="25"/>
      <c r="K1" s="25"/>
      <c r="L1" s="25"/>
      <c r="M1" s="25"/>
      <c r="N1" s="25"/>
    </row>
    <row r="2" spans="1:14">
      <c r="A2" s="25"/>
      <c r="B2" s="25"/>
      <c r="C2" s="25"/>
      <c r="D2" s="25"/>
      <c r="E2" s="25"/>
      <c r="F2" s="25"/>
      <c r="G2" s="25"/>
      <c r="H2" s="25"/>
      <c r="I2" s="25"/>
      <c r="J2" s="25"/>
      <c r="K2" s="25"/>
      <c r="L2" s="25"/>
      <c r="M2" s="25"/>
      <c r="N2" s="25"/>
    </row>
    <row r="3" ht="24" customHeight="1" spans="1:14">
      <c r="A3" s="25"/>
      <c r="B3" s="25"/>
      <c r="C3" s="25"/>
      <c r="D3" s="25"/>
      <c r="E3" s="25"/>
      <c r="F3" s="25"/>
      <c r="G3" s="25"/>
      <c r="H3" s="25"/>
      <c r="I3" s="25"/>
      <c r="J3" s="25"/>
      <c r="K3" s="25"/>
      <c r="L3" s="25"/>
      <c r="M3" s="25"/>
      <c r="N3" s="25"/>
    </row>
    <row r="4" ht="25" customHeight="1" spans="1:14">
      <c r="A4" s="26" t="s">
        <v>34</v>
      </c>
      <c r="B4" s="26"/>
      <c r="C4" s="26"/>
      <c r="D4" s="26"/>
      <c r="E4" s="26"/>
      <c r="F4" s="26"/>
      <c r="G4" s="26"/>
      <c r="H4" s="26"/>
      <c r="I4" s="26"/>
      <c r="J4" s="26"/>
      <c r="K4" s="26"/>
      <c r="L4" s="26"/>
      <c r="M4" s="26"/>
      <c r="N4" s="26"/>
    </row>
    <row r="5" ht="25" customHeight="1" spans="1:14">
      <c r="A5" s="27" t="s">
        <v>154</v>
      </c>
      <c r="B5" s="27"/>
      <c r="C5" s="28" t="s">
        <v>21</v>
      </c>
      <c r="D5" s="28"/>
      <c r="E5" s="28"/>
      <c r="F5" s="28"/>
      <c r="G5" s="28"/>
      <c r="H5" s="28"/>
      <c r="I5" s="28"/>
      <c r="J5" s="28"/>
      <c r="K5" s="28"/>
      <c r="L5" s="28"/>
      <c r="M5" s="28"/>
      <c r="N5" s="28"/>
    </row>
    <row r="6" ht="25" customHeight="1" spans="1:14">
      <c r="A6" s="27" t="s">
        <v>155</v>
      </c>
      <c r="B6" s="27"/>
      <c r="C6" s="28" t="s">
        <v>36</v>
      </c>
      <c r="D6" s="28"/>
      <c r="E6" s="28"/>
      <c r="F6" s="28"/>
      <c r="G6" s="28"/>
      <c r="H6" s="28"/>
      <c r="I6" s="27" t="s">
        <v>171</v>
      </c>
      <c r="J6" s="27"/>
      <c r="K6" s="27" t="s">
        <v>36</v>
      </c>
      <c r="L6" s="27"/>
      <c r="M6" s="27"/>
      <c r="N6" s="27"/>
    </row>
    <row r="7" ht="25" customHeight="1" spans="1:14">
      <c r="A7" s="27"/>
      <c r="B7" s="27"/>
      <c r="C7" s="27"/>
      <c r="D7" s="27"/>
      <c r="E7" s="27" t="s">
        <v>37</v>
      </c>
      <c r="F7" s="27"/>
      <c r="G7" s="27" t="s">
        <v>38</v>
      </c>
      <c r="H7" s="27"/>
      <c r="I7" s="27" t="s">
        <v>39</v>
      </c>
      <c r="J7" s="27"/>
      <c r="K7" s="30" t="s">
        <v>64</v>
      </c>
      <c r="L7" s="27" t="s">
        <v>172</v>
      </c>
      <c r="M7" s="32" t="s">
        <v>41</v>
      </c>
      <c r="N7" s="37"/>
    </row>
    <row r="8" ht="25" customHeight="1" spans="1:14">
      <c r="A8" s="29" t="s">
        <v>156</v>
      </c>
      <c r="B8" s="29"/>
      <c r="C8" s="30" t="s">
        <v>173</v>
      </c>
      <c r="D8" s="27"/>
      <c r="E8" s="27" t="s">
        <v>247</v>
      </c>
      <c r="F8" s="27"/>
      <c r="G8" s="27">
        <v>2362</v>
      </c>
      <c r="H8" s="27"/>
      <c r="I8" s="27" t="s">
        <v>247</v>
      </c>
      <c r="J8" s="27"/>
      <c r="K8" s="27">
        <v>10</v>
      </c>
      <c r="L8" s="55">
        <v>0</v>
      </c>
      <c r="M8" s="39">
        <v>0</v>
      </c>
      <c r="N8" s="40"/>
    </row>
    <row r="9" ht="25" customHeight="1" spans="1:14">
      <c r="A9" s="29" t="s">
        <v>156</v>
      </c>
      <c r="B9" s="29"/>
      <c r="C9" s="30" t="s">
        <v>174</v>
      </c>
      <c r="D9" s="27"/>
      <c r="E9" s="27" t="s">
        <v>52</v>
      </c>
      <c r="F9" s="27"/>
      <c r="G9" s="27">
        <v>2362</v>
      </c>
      <c r="H9" s="27"/>
      <c r="I9" s="27">
        <v>0</v>
      </c>
      <c r="J9" s="27"/>
      <c r="K9" s="27">
        <v>10</v>
      </c>
      <c r="L9" s="55">
        <v>0</v>
      </c>
      <c r="M9" s="39">
        <v>0</v>
      </c>
      <c r="N9" s="40"/>
    </row>
    <row r="10" ht="25" customHeight="1" spans="1:14">
      <c r="A10" s="29" t="s">
        <v>156</v>
      </c>
      <c r="B10" s="29"/>
      <c r="C10" s="30" t="s">
        <v>164</v>
      </c>
      <c r="D10" s="27"/>
      <c r="E10" s="27" t="s">
        <v>52</v>
      </c>
      <c r="F10" s="27"/>
      <c r="G10" s="27" t="s">
        <v>247</v>
      </c>
      <c r="H10" s="27"/>
      <c r="I10" s="27" t="s">
        <v>52</v>
      </c>
      <c r="J10" s="27"/>
      <c r="K10" s="27" t="s">
        <v>52</v>
      </c>
      <c r="L10" s="55" t="s">
        <v>52</v>
      </c>
      <c r="M10" s="39" t="s">
        <v>52</v>
      </c>
      <c r="N10" s="40"/>
    </row>
    <row r="11" ht="25" customHeight="1" spans="1:14">
      <c r="A11" s="29" t="s">
        <v>156</v>
      </c>
      <c r="B11" s="29"/>
      <c r="C11" s="30" t="s">
        <v>165</v>
      </c>
      <c r="D11" s="27"/>
      <c r="E11" s="27" t="s">
        <v>52</v>
      </c>
      <c r="F11" s="27"/>
      <c r="G11" s="27" t="s">
        <v>247</v>
      </c>
      <c r="H11" s="27"/>
      <c r="I11" s="27" t="s">
        <v>52</v>
      </c>
      <c r="J11" s="27"/>
      <c r="K11" s="27" t="s">
        <v>52</v>
      </c>
      <c r="L11" s="55" t="s">
        <v>52</v>
      </c>
      <c r="M11" s="39" t="s">
        <v>52</v>
      </c>
      <c r="N11" s="40"/>
    </row>
    <row r="12" ht="25" customHeight="1" spans="1:14">
      <c r="A12" s="32"/>
      <c r="B12" s="33"/>
      <c r="C12" s="33"/>
      <c r="D12" s="33"/>
      <c r="E12" s="33"/>
      <c r="F12" s="33"/>
      <c r="G12" s="33"/>
      <c r="H12" s="33"/>
      <c r="I12" s="33"/>
      <c r="J12" s="33"/>
      <c r="K12" s="33"/>
      <c r="L12" s="33"/>
      <c r="M12" s="33"/>
      <c r="N12" s="37"/>
    </row>
    <row r="13" ht="25" customHeight="1" spans="1:14">
      <c r="A13" s="34" t="s">
        <v>42</v>
      </c>
      <c r="B13" s="29"/>
      <c r="C13" s="34" t="s">
        <v>562</v>
      </c>
      <c r="D13" s="29"/>
      <c r="E13" s="29"/>
      <c r="F13" s="29"/>
      <c r="G13" s="29"/>
      <c r="H13" s="29"/>
      <c r="I13" s="29"/>
      <c r="J13" s="29"/>
      <c r="K13" s="29"/>
      <c r="L13" s="29"/>
      <c r="M13" s="29"/>
      <c r="N13" s="29"/>
    </row>
    <row r="14" ht="25" customHeight="1" spans="1:14">
      <c r="A14" s="27" t="s">
        <v>176</v>
      </c>
      <c r="B14" s="27"/>
      <c r="C14" s="27" t="s">
        <v>56</v>
      </c>
      <c r="D14" s="27"/>
      <c r="E14" s="27"/>
      <c r="F14" s="27"/>
      <c r="G14" s="27"/>
      <c r="H14" s="27"/>
      <c r="I14" s="27" t="s">
        <v>58</v>
      </c>
      <c r="J14" s="27"/>
      <c r="K14" s="27"/>
      <c r="L14" s="27"/>
      <c r="M14" s="27"/>
      <c r="N14" s="27"/>
    </row>
    <row r="15" ht="55.25" customHeight="1" spans="1:14">
      <c r="A15" s="27"/>
      <c r="B15" s="27"/>
      <c r="C15" s="35" t="s">
        <v>589</v>
      </c>
      <c r="D15" s="35"/>
      <c r="E15" s="35"/>
      <c r="F15" s="35"/>
      <c r="G15" s="35"/>
      <c r="H15" s="35"/>
      <c r="I15" s="35" t="s">
        <v>562</v>
      </c>
      <c r="J15" s="35"/>
      <c r="K15" s="35"/>
      <c r="L15" s="35"/>
      <c r="M15" s="35"/>
      <c r="N15" s="35"/>
    </row>
    <row r="16" ht="30" customHeight="1" spans="1:14">
      <c r="A16" s="27"/>
      <c r="B16" s="27" t="s">
        <v>66</v>
      </c>
      <c r="C16" s="27"/>
      <c r="D16" s="27" t="s">
        <v>67</v>
      </c>
      <c r="E16" s="27"/>
      <c r="F16" s="27" t="s">
        <v>68</v>
      </c>
      <c r="G16" s="27"/>
      <c r="H16" s="27" t="s">
        <v>179</v>
      </c>
      <c r="I16" s="27" t="s">
        <v>62</v>
      </c>
      <c r="J16" s="27" t="s">
        <v>64</v>
      </c>
      <c r="K16" s="30" t="s">
        <v>63</v>
      </c>
      <c r="L16" s="30" t="s">
        <v>65</v>
      </c>
      <c r="M16" s="29" t="s">
        <v>41</v>
      </c>
      <c r="N16" s="34" t="s">
        <v>42</v>
      </c>
    </row>
    <row r="17" ht="25" customHeight="1" spans="1:14">
      <c r="A17" s="36" t="s">
        <v>180</v>
      </c>
      <c r="B17" s="29" t="s">
        <v>181</v>
      </c>
      <c r="C17" s="29"/>
      <c r="D17" s="29" t="s">
        <v>182</v>
      </c>
      <c r="E17" s="29"/>
      <c r="F17" s="29" t="s">
        <v>590</v>
      </c>
      <c r="G17" s="29"/>
      <c r="H17" s="29" t="s">
        <v>591</v>
      </c>
      <c r="I17" s="29">
        <v>0</v>
      </c>
      <c r="J17" s="34">
        <v>7</v>
      </c>
      <c r="K17" s="34" t="s">
        <v>52</v>
      </c>
      <c r="L17" s="29">
        <v>0</v>
      </c>
      <c r="M17" s="29">
        <v>0</v>
      </c>
      <c r="N17" s="34" t="s">
        <v>566</v>
      </c>
    </row>
    <row r="18" ht="25" customHeight="1" spans="1:14">
      <c r="A18" s="36" t="s">
        <v>180</v>
      </c>
      <c r="B18" s="29" t="s">
        <v>181</v>
      </c>
      <c r="C18" s="29"/>
      <c r="D18" s="29" t="s">
        <v>386</v>
      </c>
      <c r="E18" s="29"/>
      <c r="F18" s="29" t="s">
        <v>128</v>
      </c>
      <c r="G18" s="29"/>
      <c r="H18" s="29" t="s">
        <v>253</v>
      </c>
      <c r="I18" s="29">
        <v>0</v>
      </c>
      <c r="J18" s="34">
        <v>7</v>
      </c>
      <c r="K18" s="34" t="s">
        <v>52</v>
      </c>
      <c r="L18" s="29">
        <v>0</v>
      </c>
      <c r="M18" s="29">
        <v>0</v>
      </c>
      <c r="N18" s="34" t="s">
        <v>566</v>
      </c>
    </row>
    <row r="19" ht="25" customHeight="1" spans="1:14">
      <c r="A19" s="36" t="s">
        <v>180</v>
      </c>
      <c r="B19" s="29" t="s">
        <v>181</v>
      </c>
      <c r="C19" s="29"/>
      <c r="D19" s="29" t="s">
        <v>251</v>
      </c>
      <c r="E19" s="29"/>
      <c r="F19" s="29" t="s">
        <v>252</v>
      </c>
      <c r="G19" s="29"/>
      <c r="H19" s="29" t="s">
        <v>253</v>
      </c>
      <c r="I19" s="29">
        <v>0</v>
      </c>
      <c r="J19" s="34">
        <v>6</v>
      </c>
      <c r="K19" s="34" t="s">
        <v>52</v>
      </c>
      <c r="L19" s="29">
        <v>0</v>
      </c>
      <c r="M19" s="29">
        <v>0</v>
      </c>
      <c r="N19" s="34" t="s">
        <v>566</v>
      </c>
    </row>
    <row r="20" ht="25" customHeight="1" spans="1:14">
      <c r="A20" s="36" t="s">
        <v>180</v>
      </c>
      <c r="B20" s="29" t="s">
        <v>189</v>
      </c>
      <c r="C20" s="29"/>
      <c r="D20" s="29" t="s">
        <v>190</v>
      </c>
      <c r="E20" s="29"/>
      <c r="F20" s="29" t="s">
        <v>592</v>
      </c>
      <c r="G20" s="29"/>
      <c r="H20" s="29" t="s">
        <v>593</v>
      </c>
      <c r="I20" s="29">
        <v>0</v>
      </c>
      <c r="J20" s="34">
        <v>3.5</v>
      </c>
      <c r="K20" s="34" t="s">
        <v>349</v>
      </c>
      <c r="L20" s="29">
        <v>0</v>
      </c>
      <c r="M20" s="29">
        <v>0</v>
      </c>
      <c r="N20" s="34" t="s">
        <v>566</v>
      </c>
    </row>
    <row r="21" ht="25" customHeight="1" spans="1:14">
      <c r="A21" s="36" t="s">
        <v>180</v>
      </c>
      <c r="B21" s="29" t="s">
        <v>189</v>
      </c>
      <c r="C21" s="29"/>
      <c r="D21" s="29" t="s">
        <v>190</v>
      </c>
      <c r="E21" s="29"/>
      <c r="F21" s="29" t="s">
        <v>594</v>
      </c>
      <c r="G21" s="29"/>
      <c r="H21" s="29" t="s">
        <v>595</v>
      </c>
      <c r="I21" s="29">
        <v>0</v>
      </c>
      <c r="J21" s="34">
        <v>3.5</v>
      </c>
      <c r="K21" s="34" t="s">
        <v>596</v>
      </c>
      <c r="L21" s="29">
        <v>0</v>
      </c>
      <c r="M21" s="29">
        <v>0</v>
      </c>
      <c r="N21" s="34" t="s">
        <v>566</v>
      </c>
    </row>
    <row r="22" ht="25" customHeight="1" spans="1:14">
      <c r="A22" s="36" t="s">
        <v>180</v>
      </c>
      <c r="B22" s="29" t="s">
        <v>189</v>
      </c>
      <c r="C22" s="29"/>
      <c r="D22" s="29" t="s">
        <v>190</v>
      </c>
      <c r="E22" s="29"/>
      <c r="F22" s="29" t="s">
        <v>597</v>
      </c>
      <c r="G22" s="29"/>
      <c r="H22" s="29" t="s">
        <v>598</v>
      </c>
      <c r="I22" s="29">
        <v>0</v>
      </c>
      <c r="J22" s="34">
        <v>3.5</v>
      </c>
      <c r="K22" s="34" t="s">
        <v>392</v>
      </c>
      <c r="L22" s="29">
        <v>0</v>
      </c>
      <c r="M22" s="29">
        <v>0</v>
      </c>
      <c r="N22" s="34" t="s">
        <v>566</v>
      </c>
    </row>
    <row r="23" ht="25" customHeight="1" spans="1:14">
      <c r="A23" s="36" t="s">
        <v>180</v>
      </c>
      <c r="B23" s="29" t="s">
        <v>189</v>
      </c>
      <c r="C23" s="29"/>
      <c r="D23" s="29" t="s">
        <v>190</v>
      </c>
      <c r="E23" s="29"/>
      <c r="F23" s="29" t="s">
        <v>599</v>
      </c>
      <c r="G23" s="29"/>
      <c r="H23" s="29" t="s">
        <v>600</v>
      </c>
      <c r="I23" s="29">
        <v>0</v>
      </c>
      <c r="J23" s="34">
        <v>3.5</v>
      </c>
      <c r="K23" s="34" t="s">
        <v>392</v>
      </c>
      <c r="L23" s="29">
        <v>0</v>
      </c>
      <c r="M23" s="29">
        <v>0</v>
      </c>
      <c r="N23" s="34" t="s">
        <v>566</v>
      </c>
    </row>
    <row r="24" ht="25" customHeight="1" spans="1:14">
      <c r="A24" s="36" t="s">
        <v>180</v>
      </c>
      <c r="B24" s="29" t="s">
        <v>189</v>
      </c>
      <c r="C24" s="29"/>
      <c r="D24" s="29" t="s">
        <v>190</v>
      </c>
      <c r="E24" s="29"/>
      <c r="F24" s="29" t="s">
        <v>601</v>
      </c>
      <c r="G24" s="29"/>
      <c r="H24" s="29" t="s">
        <v>602</v>
      </c>
      <c r="I24" s="29">
        <v>0</v>
      </c>
      <c r="J24" s="34">
        <v>3.5</v>
      </c>
      <c r="K24" s="34" t="s">
        <v>392</v>
      </c>
      <c r="L24" s="29">
        <v>0</v>
      </c>
      <c r="M24" s="29">
        <v>0</v>
      </c>
      <c r="N24" s="34" t="s">
        <v>566</v>
      </c>
    </row>
    <row r="25" ht="25" customHeight="1" spans="1:14">
      <c r="A25" s="36" t="s">
        <v>180</v>
      </c>
      <c r="B25" s="29" t="s">
        <v>189</v>
      </c>
      <c r="C25" s="29"/>
      <c r="D25" s="29" t="s">
        <v>190</v>
      </c>
      <c r="E25" s="29"/>
      <c r="F25" s="29" t="s">
        <v>603</v>
      </c>
      <c r="G25" s="29"/>
      <c r="H25" s="29" t="s">
        <v>604</v>
      </c>
      <c r="I25" s="29">
        <v>0</v>
      </c>
      <c r="J25" s="34">
        <v>3.5</v>
      </c>
      <c r="K25" s="34" t="s">
        <v>349</v>
      </c>
      <c r="L25" s="29">
        <v>0</v>
      </c>
      <c r="M25" s="29">
        <v>0</v>
      </c>
      <c r="N25" s="34" t="s">
        <v>566</v>
      </c>
    </row>
    <row r="26" ht="25" customHeight="1" spans="1:14">
      <c r="A26" s="36" t="s">
        <v>180</v>
      </c>
      <c r="B26" s="29" t="s">
        <v>189</v>
      </c>
      <c r="C26" s="29"/>
      <c r="D26" s="29" t="s">
        <v>190</v>
      </c>
      <c r="E26" s="29"/>
      <c r="F26" s="29" t="s">
        <v>605</v>
      </c>
      <c r="G26" s="29"/>
      <c r="H26" s="29" t="s">
        <v>593</v>
      </c>
      <c r="I26" s="29">
        <v>0</v>
      </c>
      <c r="J26" s="34">
        <v>3.5</v>
      </c>
      <c r="K26" s="34" t="s">
        <v>349</v>
      </c>
      <c r="L26" s="29">
        <v>0</v>
      </c>
      <c r="M26" s="29">
        <v>0</v>
      </c>
      <c r="N26" s="34" t="s">
        <v>566</v>
      </c>
    </row>
    <row r="27" ht="25" customHeight="1" spans="1:14">
      <c r="A27" s="36" t="s">
        <v>180</v>
      </c>
      <c r="B27" s="29" t="s">
        <v>189</v>
      </c>
      <c r="C27" s="29"/>
      <c r="D27" s="29" t="s">
        <v>208</v>
      </c>
      <c r="E27" s="29"/>
      <c r="F27" s="29" t="s">
        <v>606</v>
      </c>
      <c r="G27" s="29"/>
      <c r="H27" s="29" t="s">
        <v>607</v>
      </c>
      <c r="I27" s="29">
        <v>0</v>
      </c>
      <c r="J27" s="34">
        <v>3.5</v>
      </c>
      <c r="K27" s="34" t="s">
        <v>52</v>
      </c>
      <c r="L27" s="29">
        <v>0</v>
      </c>
      <c r="M27" s="29">
        <v>0</v>
      </c>
      <c r="N27" s="34" t="s">
        <v>566</v>
      </c>
    </row>
    <row r="28" ht="25" customHeight="1" spans="1:14">
      <c r="A28" s="36" t="s">
        <v>180</v>
      </c>
      <c r="B28" s="29" t="s">
        <v>189</v>
      </c>
      <c r="C28" s="29"/>
      <c r="D28" s="29" t="s">
        <v>208</v>
      </c>
      <c r="E28" s="29"/>
      <c r="F28" s="29" t="s">
        <v>608</v>
      </c>
      <c r="G28" s="29"/>
      <c r="H28" s="29" t="s">
        <v>320</v>
      </c>
      <c r="I28" s="29">
        <v>0</v>
      </c>
      <c r="J28" s="34">
        <v>3</v>
      </c>
      <c r="K28" s="34" t="s">
        <v>120</v>
      </c>
      <c r="L28" s="29">
        <v>0</v>
      </c>
      <c r="M28" s="29">
        <v>0</v>
      </c>
      <c r="N28" s="34" t="s">
        <v>566</v>
      </c>
    </row>
    <row r="29" ht="25" customHeight="1" spans="1:14">
      <c r="A29" s="36" t="s">
        <v>180</v>
      </c>
      <c r="B29" s="29" t="s">
        <v>189</v>
      </c>
      <c r="C29" s="29"/>
      <c r="D29" s="29" t="s">
        <v>208</v>
      </c>
      <c r="E29" s="29"/>
      <c r="F29" s="29" t="s">
        <v>609</v>
      </c>
      <c r="G29" s="29"/>
      <c r="H29" s="29" t="s">
        <v>610</v>
      </c>
      <c r="I29" s="29">
        <v>0</v>
      </c>
      <c r="J29" s="34">
        <v>3</v>
      </c>
      <c r="K29" s="34" t="s">
        <v>73</v>
      </c>
      <c r="L29" s="29">
        <v>0</v>
      </c>
      <c r="M29" s="29">
        <v>0</v>
      </c>
      <c r="N29" s="34" t="s">
        <v>566</v>
      </c>
    </row>
    <row r="30" ht="25" customHeight="1" spans="1:14">
      <c r="A30" s="36" t="s">
        <v>180</v>
      </c>
      <c r="B30" s="29" t="s">
        <v>189</v>
      </c>
      <c r="C30" s="29"/>
      <c r="D30" s="29" t="s">
        <v>216</v>
      </c>
      <c r="E30" s="29"/>
      <c r="F30" s="29" t="s">
        <v>611</v>
      </c>
      <c r="G30" s="29"/>
      <c r="H30" s="29" t="s">
        <v>610</v>
      </c>
      <c r="I30" s="29">
        <v>0</v>
      </c>
      <c r="J30" s="34">
        <v>3</v>
      </c>
      <c r="K30" s="34" t="s">
        <v>73</v>
      </c>
      <c r="L30" s="29">
        <v>0</v>
      </c>
      <c r="M30" s="29">
        <v>0</v>
      </c>
      <c r="N30" s="34" t="s">
        <v>566</v>
      </c>
    </row>
    <row r="31" ht="25" customHeight="1" spans="1:14">
      <c r="A31" s="36" t="s">
        <v>180</v>
      </c>
      <c r="B31" s="29" t="s">
        <v>189</v>
      </c>
      <c r="C31" s="29"/>
      <c r="D31" s="29" t="s">
        <v>216</v>
      </c>
      <c r="E31" s="29"/>
      <c r="F31" s="29" t="s">
        <v>612</v>
      </c>
      <c r="G31" s="29"/>
      <c r="H31" s="29" t="s">
        <v>610</v>
      </c>
      <c r="I31" s="29">
        <v>0</v>
      </c>
      <c r="J31" s="34">
        <v>3</v>
      </c>
      <c r="K31" s="34" t="s">
        <v>73</v>
      </c>
      <c r="L31" s="29">
        <v>0</v>
      </c>
      <c r="M31" s="29">
        <v>0</v>
      </c>
      <c r="N31" s="34" t="s">
        <v>566</v>
      </c>
    </row>
    <row r="32" ht="25" customHeight="1" spans="1:14">
      <c r="A32" s="36" t="s">
        <v>180</v>
      </c>
      <c r="B32" s="29" t="s">
        <v>225</v>
      </c>
      <c r="C32" s="29"/>
      <c r="D32" s="29" t="s">
        <v>309</v>
      </c>
      <c r="E32" s="29"/>
      <c r="F32" s="29" t="s">
        <v>613</v>
      </c>
      <c r="G32" s="29"/>
      <c r="H32" s="29" t="s">
        <v>76</v>
      </c>
      <c r="I32" s="29">
        <v>0</v>
      </c>
      <c r="J32" s="34">
        <v>3.5</v>
      </c>
      <c r="K32" s="34" t="s">
        <v>73</v>
      </c>
      <c r="L32" s="29">
        <v>0</v>
      </c>
      <c r="M32" s="29">
        <v>0</v>
      </c>
      <c r="N32" s="34" t="s">
        <v>566</v>
      </c>
    </row>
    <row r="33" ht="25" customHeight="1" spans="1:14">
      <c r="A33" s="36" t="s">
        <v>180</v>
      </c>
      <c r="B33" s="29" t="s">
        <v>225</v>
      </c>
      <c r="C33" s="29"/>
      <c r="D33" s="29" t="s">
        <v>309</v>
      </c>
      <c r="E33" s="29"/>
      <c r="F33" s="29" t="s">
        <v>581</v>
      </c>
      <c r="G33" s="29"/>
      <c r="H33" s="29" t="s">
        <v>76</v>
      </c>
      <c r="I33" s="29">
        <v>0</v>
      </c>
      <c r="J33" s="34">
        <v>3.5</v>
      </c>
      <c r="K33" s="34" t="s">
        <v>73</v>
      </c>
      <c r="L33" s="29">
        <v>0</v>
      </c>
      <c r="M33" s="29">
        <v>0</v>
      </c>
      <c r="N33" s="34" t="s">
        <v>566</v>
      </c>
    </row>
    <row r="34" ht="25" customHeight="1" spans="1:14">
      <c r="A34" s="36" t="s">
        <v>180</v>
      </c>
      <c r="B34" s="29" t="s">
        <v>225</v>
      </c>
      <c r="C34" s="29"/>
      <c r="D34" s="29" t="s">
        <v>226</v>
      </c>
      <c r="E34" s="29"/>
      <c r="F34" s="29" t="s">
        <v>364</v>
      </c>
      <c r="G34" s="29"/>
      <c r="H34" s="29" t="s">
        <v>314</v>
      </c>
      <c r="I34" s="29">
        <v>0</v>
      </c>
      <c r="J34" s="34">
        <v>3.5</v>
      </c>
      <c r="K34" s="34" t="s">
        <v>52</v>
      </c>
      <c r="L34" s="29">
        <v>0</v>
      </c>
      <c r="M34" s="29">
        <v>0</v>
      </c>
      <c r="N34" s="34" t="s">
        <v>566</v>
      </c>
    </row>
    <row r="35" ht="25" customHeight="1" spans="1:14">
      <c r="A35" s="36" t="s">
        <v>180</v>
      </c>
      <c r="B35" s="29" t="s">
        <v>225</v>
      </c>
      <c r="C35" s="29"/>
      <c r="D35" s="29" t="s">
        <v>226</v>
      </c>
      <c r="E35" s="29"/>
      <c r="F35" s="29" t="s">
        <v>614</v>
      </c>
      <c r="G35" s="29"/>
      <c r="H35" s="29" t="s">
        <v>239</v>
      </c>
      <c r="I35" s="29">
        <v>0</v>
      </c>
      <c r="J35" s="34">
        <v>3.5</v>
      </c>
      <c r="K35" s="34" t="s">
        <v>52</v>
      </c>
      <c r="L35" s="29">
        <v>0</v>
      </c>
      <c r="M35" s="29">
        <v>0</v>
      </c>
      <c r="N35" s="34" t="s">
        <v>566</v>
      </c>
    </row>
    <row r="36" ht="25" customHeight="1" spans="1:14">
      <c r="A36" s="36" t="s">
        <v>180</v>
      </c>
      <c r="B36" s="29" t="s">
        <v>225</v>
      </c>
      <c r="C36" s="29"/>
      <c r="D36" s="29" t="s">
        <v>237</v>
      </c>
      <c r="E36" s="29"/>
      <c r="F36" s="29" t="s">
        <v>615</v>
      </c>
      <c r="G36" s="29"/>
      <c r="H36" s="29" t="s">
        <v>366</v>
      </c>
      <c r="I36" s="29">
        <v>0</v>
      </c>
      <c r="J36" s="34">
        <v>3</v>
      </c>
      <c r="K36" s="34" t="s">
        <v>52</v>
      </c>
      <c r="L36" s="29">
        <v>0</v>
      </c>
      <c r="M36" s="29">
        <v>0</v>
      </c>
      <c r="N36" s="34" t="s">
        <v>566</v>
      </c>
    </row>
    <row r="37" ht="25" customHeight="1" spans="1:14">
      <c r="A37" s="36" t="s">
        <v>180</v>
      </c>
      <c r="B37" s="29" t="s">
        <v>225</v>
      </c>
      <c r="C37" s="29"/>
      <c r="D37" s="29" t="s">
        <v>237</v>
      </c>
      <c r="E37" s="29"/>
      <c r="F37" s="29" t="s">
        <v>616</v>
      </c>
      <c r="G37" s="29"/>
      <c r="H37" s="29" t="s">
        <v>366</v>
      </c>
      <c r="I37" s="29">
        <v>0</v>
      </c>
      <c r="J37" s="34">
        <v>3</v>
      </c>
      <c r="K37" s="34" t="s">
        <v>52</v>
      </c>
      <c r="L37" s="29">
        <v>0</v>
      </c>
      <c r="M37" s="29">
        <v>0</v>
      </c>
      <c r="N37" s="34" t="s">
        <v>566</v>
      </c>
    </row>
    <row r="38" ht="25" customHeight="1" spans="1:14">
      <c r="A38" s="36" t="s">
        <v>180</v>
      </c>
      <c r="B38" s="29" t="s">
        <v>242</v>
      </c>
      <c r="C38" s="29"/>
      <c r="D38" s="29" t="s">
        <v>243</v>
      </c>
      <c r="E38" s="29"/>
      <c r="F38" s="29" t="s">
        <v>428</v>
      </c>
      <c r="G38" s="29"/>
      <c r="H38" s="29" t="s">
        <v>354</v>
      </c>
      <c r="I38" s="29">
        <v>0</v>
      </c>
      <c r="J38" s="34">
        <v>10</v>
      </c>
      <c r="K38" s="34" t="s">
        <v>73</v>
      </c>
      <c r="L38" s="29">
        <v>0</v>
      </c>
      <c r="M38" s="29">
        <v>0</v>
      </c>
      <c r="N38" s="34" t="s">
        <v>566</v>
      </c>
    </row>
    <row r="39" ht="18" hidden="1" customHeight="1" spans="1:14">
      <c r="A39" s="53"/>
      <c r="B39" s="54"/>
      <c r="C39" s="54"/>
      <c r="D39" s="54"/>
      <c r="E39" s="54"/>
      <c r="F39" s="54"/>
      <c r="G39" s="54"/>
      <c r="H39" s="54"/>
      <c r="I39" s="54"/>
      <c r="J39" s="54"/>
      <c r="K39" s="54"/>
      <c r="L39" s="54"/>
      <c r="M39" s="54"/>
      <c r="N39" s="54"/>
    </row>
    <row r="40" ht="26.4" customHeight="1" spans="1:14">
      <c r="A40" s="27" t="s">
        <v>150</v>
      </c>
      <c r="B40" s="27"/>
      <c r="C40" s="27"/>
      <c r="D40" s="27"/>
      <c r="E40" s="27"/>
      <c r="F40" s="27"/>
      <c r="G40" s="27"/>
      <c r="H40" s="27"/>
      <c r="I40" s="27"/>
      <c r="J40" s="27">
        <v>100</v>
      </c>
      <c r="K40" s="42"/>
      <c r="L40" s="42"/>
      <c r="M40" s="43">
        <v>0</v>
      </c>
      <c r="N40" s="27"/>
    </row>
  </sheetData>
  <mergeCells count="85">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D17:E17"/>
    <mergeCell ref="F17:G17"/>
    <mergeCell ref="D18:E18"/>
    <mergeCell ref="F18:G18"/>
    <mergeCell ref="D19:E19"/>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B38:C38"/>
    <mergeCell ref="D38:E38"/>
    <mergeCell ref="F38:G38"/>
    <mergeCell ref="A39:N39"/>
    <mergeCell ref="A40:I40"/>
    <mergeCell ref="A17:A38"/>
    <mergeCell ref="A1:N3"/>
    <mergeCell ref="A8:B11"/>
    <mergeCell ref="A14:B15"/>
    <mergeCell ref="B17:C19"/>
    <mergeCell ref="B20:C31"/>
    <mergeCell ref="D20:E26"/>
    <mergeCell ref="D27:E29"/>
    <mergeCell ref="D30:E31"/>
    <mergeCell ref="B32:C37"/>
    <mergeCell ref="D32:E33"/>
    <mergeCell ref="D34:E35"/>
    <mergeCell ref="D36:E37"/>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workbookViewId="0">
      <selection activeCell="K6" sqref="K6:N6"/>
    </sheetView>
  </sheetViews>
  <sheetFormatPr defaultColWidth="8.90833333333333" defaultRowHeight="13.5"/>
  <cols>
    <col min="2" max="2" width="11.0916666666667" customWidth="1"/>
    <col min="3" max="3" width="12.9083333333333" customWidth="1"/>
    <col min="4" max="4" width="15.3583333333333" customWidth="1"/>
    <col min="5" max="5" width="11.358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9.55" customWidth="1"/>
    <col min="13" max="13" width="16.8166666666667" style="1" customWidth="1"/>
    <col min="14" max="14" width="16.9083333333333" customWidth="1"/>
  </cols>
  <sheetData>
    <row r="1" spans="1:14">
      <c r="A1" s="25" t="s">
        <v>170</v>
      </c>
      <c r="B1" s="25"/>
      <c r="C1" s="25"/>
      <c r="D1" s="25"/>
      <c r="E1" s="25"/>
      <c r="F1" s="25"/>
      <c r="G1" s="25"/>
      <c r="H1" s="25"/>
      <c r="I1" s="25"/>
      <c r="J1" s="25"/>
      <c r="K1" s="25"/>
      <c r="L1" s="25"/>
      <c r="M1" s="25"/>
      <c r="N1" s="25"/>
    </row>
    <row r="2" spans="1:14">
      <c r="A2" s="25"/>
      <c r="B2" s="25"/>
      <c r="C2" s="25"/>
      <c r="D2" s="25"/>
      <c r="E2" s="25"/>
      <c r="F2" s="25"/>
      <c r="G2" s="25"/>
      <c r="H2" s="25"/>
      <c r="I2" s="25"/>
      <c r="J2" s="25"/>
      <c r="K2" s="25"/>
      <c r="L2" s="25"/>
      <c r="M2" s="25"/>
      <c r="N2" s="25"/>
    </row>
    <row r="3" ht="24" customHeight="1" spans="1:14">
      <c r="A3" s="25"/>
      <c r="B3" s="25"/>
      <c r="C3" s="25"/>
      <c r="D3" s="25"/>
      <c r="E3" s="25"/>
      <c r="F3" s="25"/>
      <c r="G3" s="25"/>
      <c r="H3" s="25"/>
      <c r="I3" s="25"/>
      <c r="J3" s="25"/>
      <c r="K3" s="25"/>
      <c r="L3" s="25"/>
      <c r="M3" s="25"/>
      <c r="N3" s="25"/>
    </row>
    <row r="4" ht="25" customHeight="1" spans="1:14">
      <c r="A4" s="26" t="s">
        <v>34</v>
      </c>
      <c r="B4" s="26"/>
      <c r="C4" s="26"/>
      <c r="D4" s="26"/>
      <c r="E4" s="26"/>
      <c r="F4" s="26"/>
      <c r="G4" s="26"/>
      <c r="H4" s="26"/>
      <c r="I4" s="26"/>
      <c r="J4" s="26"/>
      <c r="K4" s="26"/>
      <c r="L4" s="26"/>
      <c r="M4" s="26"/>
      <c r="N4" s="26"/>
    </row>
    <row r="5" ht="25" customHeight="1" spans="1:14">
      <c r="A5" s="27" t="s">
        <v>154</v>
      </c>
      <c r="B5" s="27"/>
      <c r="C5" s="28" t="s">
        <v>22</v>
      </c>
      <c r="D5" s="28"/>
      <c r="E5" s="28"/>
      <c r="F5" s="28"/>
      <c r="G5" s="28"/>
      <c r="H5" s="28"/>
      <c r="I5" s="28"/>
      <c r="J5" s="28"/>
      <c r="K5" s="28"/>
      <c r="L5" s="28"/>
      <c r="M5" s="28"/>
      <c r="N5" s="28"/>
    </row>
    <row r="6" ht="25" customHeight="1" spans="1:14">
      <c r="A6" s="27" t="s">
        <v>155</v>
      </c>
      <c r="B6" s="27"/>
      <c r="C6" s="28" t="s">
        <v>36</v>
      </c>
      <c r="D6" s="28"/>
      <c r="E6" s="28"/>
      <c r="F6" s="28"/>
      <c r="G6" s="28"/>
      <c r="H6" s="28"/>
      <c r="I6" s="27" t="s">
        <v>171</v>
      </c>
      <c r="J6" s="27"/>
      <c r="K6" s="27" t="s">
        <v>36</v>
      </c>
      <c r="L6" s="27"/>
      <c r="M6" s="27"/>
      <c r="N6" s="27"/>
    </row>
    <row r="7" ht="25" customHeight="1" spans="1:14">
      <c r="A7" s="27"/>
      <c r="B7" s="27"/>
      <c r="C7" s="27"/>
      <c r="D7" s="27"/>
      <c r="E7" s="27" t="s">
        <v>37</v>
      </c>
      <c r="F7" s="27"/>
      <c r="G7" s="27" t="s">
        <v>38</v>
      </c>
      <c r="H7" s="27"/>
      <c r="I7" s="27" t="s">
        <v>39</v>
      </c>
      <c r="J7" s="27"/>
      <c r="K7" s="30" t="s">
        <v>64</v>
      </c>
      <c r="L7" s="27" t="s">
        <v>172</v>
      </c>
      <c r="M7" s="32" t="s">
        <v>41</v>
      </c>
      <c r="N7" s="37"/>
    </row>
    <row r="8" ht="25" customHeight="1" spans="1:14">
      <c r="A8" s="29" t="s">
        <v>156</v>
      </c>
      <c r="B8" s="29"/>
      <c r="C8" s="30" t="s">
        <v>173</v>
      </c>
      <c r="D8" s="27"/>
      <c r="E8" s="27" t="s">
        <v>247</v>
      </c>
      <c r="F8" s="27"/>
      <c r="G8" s="27">
        <v>1065</v>
      </c>
      <c r="H8" s="27"/>
      <c r="I8" s="27" t="s">
        <v>247</v>
      </c>
      <c r="J8" s="27"/>
      <c r="K8" s="27">
        <v>10</v>
      </c>
      <c r="L8" s="55">
        <v>0</v>
      </c>
      <c r="M8" s="39">
        <v>0</v>
      </c>
      <c r="N8" s="40"/>
    </row>
    <row r="9" ht="25" customHeight="1" spans="1:14">
      <c r="A9" s="29" t="s">
        <v>156</v>
      </c>
      <c r="B9" s="29"/>
      <c r="C9" s="30" t="s">
        <v>174</v>
      </c>
      <c r="D9" s="27"/>
      <c r="E9" s="27" t="s">
        <v>52</v>
      </c>
      <c r="F9" s="27"/>
      <c r="G9" s="27">
        <v>1065</v>
      </c>
      <c r="H9" s="27"/>
      <c r="I9" s="27">
        <v>0</v>
      </c>
      <c r="J9" s="27"/>
      <c r="K9" s="27">
        <v>10</v>
      </c>
      <c r="L9" s="55">
        <v>0</v>
      </c>
      <c r="M9" s="39">
        <v>0</v>
      </c>
      <c r="N9" s="40"/>
    </row>
    <row r="10" ht="25" customHeight="1" spans="1:14">
      <c r="A10" s="29" t="s">
        <v>156</v>
      </c>
      <c r="B10" s="29"/>
      <c r="C10" s="30" t="s">
        <v>164</v>
      </c>
      <c r="D10" s="27"/>
      <c r="E10" s="27" t="s">
        <v>52</v>
      </c>
      <c r="F10" s="27"/>
      <c r="G10" s="27" t="s">
        <v>247</v>
      </c>
      <c r="H10" s="27"/>
      <c r="I10" s="27" t="s">
        <v>52</v>
      </c>
      <c r="J10" s="27"/>
      <c r="K10" s="27" t="s">
        <v>52</v>
      </c>
      <c r="L10" s="55" t="s">
        <v>52</v>
      </c>
      <c r="M10" s="39" t="s">
        <v>52</v>
      </c>
      <c r="N10" s="40"/>
    </row>
    <row r="11" ht="25" customHeight="1" spans="1:14">
      <c r="A11" s="29" t="s">
        <v>156</v>
      </c>
      <c r="B11" s="29"/>
      <c r="C11" s="30" t="s">
        <v>165</v>
      </c>
      <c r="D11" s="27"/>
      <c r="E11" s="27" t="s">
        <v>52</v>
      </c>
      <c r="F11" s="27"/>
      <c r="G11" s="27" t="s">
        <v>247</v>
      </c>
      <c r="H11" s="27"/>
      <c r="I11" s="27" t="s">
        <v>52</v>
      </c>
      <c r="J11" s="27"/>
      <c r="K11" s="27" t="s">
        <v>52</v>
      </c>
      <c r="L11" s="55" t="s">
        <v>52</v>
      </c>
      <c r="M11" s="39" t="s">
        <v>52</v>
      </c>
      <c r="N11" s="40"/>
    </row>
    <row r="12" ht="25" customHeight="1" spans="1:14">
      <c r="A12" s="32"/>
      <c r="B12" s="33"/>
      <c r="C12" s="33"/>
      <c r="D12" s="33"/>
      <c r="E12" s="33"/>
      <c r="F12" s="33"/>
      <c r="G12" s="33"/>
      <c r="H12" s="33"/>
      <c r="I12" s="33"/>
      <c r="J12" s="33"/>
      <c r="K12" s="33"/>
      <c r="L12" s="33"/>
      <c r="M12" s="33"/>
      <c r="N12" s="37"/>
    </row>
    <row r="13" ht="25" customHeight="1" spans="1:14">
      <c r="A13" s="34" t="s">
        <v>42</v>
      </c>
      <c r="B13" s="29"/>
      <c r="C13" s="34" t="s">
        <v>562</v>
      </c>
      <c r="D13" s="29"/>
      <c r="E13" s="29"/>
      <c r="F13" s="29"/>
      <c r="G13" s="29"/>
      <c r="H13" s="29"/>
      <c r="I13" s="29"/>
      <c r="J13" s="29"/>
      <c r="K13" s="29"/>
      <c r="L13" s="29"/>
      <c r="M13" s="29"/>
      <c r="N13" s="29"/>
    </row>
    <row r="14" ht="25" customHeight="1" spans="1:14">
      <c r="A14" s="27" t="s">
        <v>176</v>
      </c>
      <c r="B14" s="27"/>
      <c r="C14" s="27" t="s">
        <v>56</v>
      </c>
      <c r="D14" s="27"/>
      <c r="E14" s="27"/>
      <c r="F14" s="27"/>
      <c r="G14" s="27"/>
      <c r="H14" s="27"/>
      <c r="I14" s="27" t="s">
        <v>58</v>
      </c>
      <c r="J14" s="27"/>
      <c r="K14" s="27"/>
      <c r="L14" s="27"/>
      <c r="M14" s="27"/>
      <c r="N14" s="27"/>
    </row>
    <row r="15" ht="55.25" customHeight="1" spans="1:14">
      <c r="A15" s="27"/>
      <c r="B15" s="27"/>
      <c r="C15" s="35" t="s">
        <v>617</v>
      </c>
      <c r="D15" s="35"/>
      <c r="E15" s="35"/>
      <c r="F15" s="35"/>
      <c r="G15" s="35"/>
      <c r="H15" s="35"/>
      <c r="I15" s="35" t="s">
        <v>562</v>
      </c>
      <c r="J15" s="35"/>
      <c r="K15" s="35"/>
      <c r="L15" s="35"/>
      <c r="M15" s="35"/>
      <c r="N15" s="35"/>
    </row>
    <row r="16" ht="25" customHeight="1" spans="1:14">
      <c r="A16" s="27"/>
      <c r="B16" s="27" t="s">
        <v>66</v>
      </c>
      <c r="C16" s="27"/>
      <c r="D16" s="27" t="s">
        <v>67</v>
      </c>
      <c r="E16" s="27"/>
      <c r="F16" s="27" t="s">
        <v>68</v>
      </c>
      <c r="G16" s="27"/>
      <c r="H16" s="27" t="s">
        <v>179</v>
      </c>
      <c r="I16" s="27" t="s">
        <v>62</v>
      </c>
      <c r="J16" s="27" t="s">
        <v>64</v>
      </c>
      <c r="K16" s="30" t="s">
        <v>63</v>
      </c>
      <c r="L16" s="30" t="s">
        <v>65</v>
      </c>
      <c r="M16" s="29" t="s">
        <v>41</v>
      </c>
      <c r="N16" s="34" t="s">
        <v>42</v>
      </c>
    </row>
    <row r="17" ht="25" customHeight="1" spans="1:14">
      <c r="A17" s="36" t="s">
        <v>180</v>
      </c>
      <c r="B17" s="29" t="s">
        <v>181</v>
      </c>
      <c r="C17" s="29"/>
      <c r="D17" s="29" t="s">
        <v>182</v>
      </c>
      <c r="E17" s="29"/>
      <c r="F17" s="29" t="s">
        <v>618</v>
      </c>
      <c r="G17" s="29"/>
      <c r="H17" s="29" t="s">
        <v>619</v>
      </c>
      <c r="I17" s="29">
        <v>0</v>
      </c>
      <c r="J17" s="34">
        <v>7</v>
      </c>
      <c r="K17" s="34" t="s">
        <v>52</v>
      </c>
      <c r="L17" s="29">
        <v>0</v>
      </c>
      <c r="M17" s="29">
        <v>0</v>
      </c>
      <c r="N17" s="34" t="s">
        <v>566</v>
      </c>
    </row>
    <row r="18" ht="25" customHeight="1" spans="1:14">
      <c r="A18" s="36" t="s">
        <v>180</v>
      </c>
      <c r="B18" s="29" t="s">
        <v>181</v>
      </c>
      <c r="C18" s="29"/>
      <c r="D18" s="29" t="s">
        <v>386</v>
      </c>
      <c r="E18" s="29"/>
      <c r="F18" s="29" t="s">
        <v>128</v>
      </c>
      <c r="G18" s="29"/>
      <c r="H18" s="29" t="s">
        <v>620</v>
      </c>
      <c r="I18" s="29">
        <v>0</v>
      </c>
      <c r="J18" s="34">
        <v>7</v>
      </c>
      <c r="K18" s="34" t="s">
        <v>52</v>
      </c>
      <c r="L18" s="29">
        <v>0</v>
      </c>
      <c r="M18" s="29">
        <v>0</v>
      </c>
      <c r="N18" s="34" t="s">
        <v>566</v>
      </c>
    </row>
    <row r="19" ht="25" customHeight="1" spans="1:14">
      <c r="A19" s="36" t="s">
        <v>180</v>
      </c>
      <c r="B19" s="29" t="s">
        <v>181</v>
      </c>
      <c r="C19" s="29"/>
      <c r="D19" s="29" t="s">
        <v>251</v>
      </c>
      <c r="E19" s="29"/>
      <c r="F19" s="29" t="s">
        <v>621</v>
      </c>
      <c r="G19" s="29"/>
      <c r="H19" s="29" t="s">
        <v>620</v>
      </c>
      <c r="I19" s="29">
        <v>0</v>
      </c>
      <c r="J19" s="34">
        <v>6</v>
      </c>
      <c r="K19" s="34" t="s">
        <v>52</v>
      </c>
      <c r="L19" s="29">
        <v>0</v>
      </c>
      <c r="M19" s="29">
        <v>0</v>
      </c>
      <c r="N19" s="34" t="s">
        <v>566</v>
      </c>
    </row>
    <row r="20" ht="25" customHeight="1" spans="1:14">
      <c r="A20" s="36" t="s">
        <v>180</v>
      </c>
      <c r="B20" s="29" t="s">
        <v>189</v>
      </c>
      <c r="C20" s="29"/>
      <c r="D20" s="29" t="s">
        <v>190</v>
      </c>
      <c r="E20" s="29"/>
      <c r="F20" s="29" t="s">
        <v>622</v>
      </c>
      <c r="G20" s="29"/>
      <c r="H20" s="29" t="s">
        <v>623</v>
      </c>
      <c r="I20" s="29">
        <v>0</v>
      </c>
      <c r="J20" s="34">
        <v>6</v>
      </c>
      <c r="K20" s="34" t="s">
        <v>624</v>
      </c>
      <c r="L20" s="29">
        <v>0</v>
      </c>
      <c r="M20" s="29">
        <v>0</v>
      </c>
      <c r="N20" s="34" t="s">
        <v>566</v>
      </c>
    </row>
    <row r="21" ht="25" customHeight="1" spans="1:14">
      <c r="A21" s="36" t="s">
        <v>180</v>
      </c>
      <c r="B21" s="29" t="s">
        <v>189</v>
      </c>
      <c r="C21" s="29"/>
      <c r="D21" s="29" t="s">
        <v>190</v>
      </c>
      <c r="E21" s="29"/>
      <c r="F21" s="29" t="s">
        <v>625</v>
      </c>
      <c r="G21" s="29"/>
      <c r="H21" s="29" t="s">
        <v>626</v>
      </c>
      <c r="I21" s="29">
        <v>0</v>
      </c>
      <c r="J21" s="34">
        <v>6</v>
      </c>
      <c r="K21" s="34" t="s">
        <v>624</v>
      </c>
      <c r="L21" s="29">
        <v>0</v>
      </c>
      <c r="M21" s="29">
        <v>0</v>
      </c>
      <c r="N21" s="34" t="s">
        <v>566</v>
      </c>
    </row>
    <row r="22" ht="25" customHeight="1" spans="1:14">
      <c r="A22" s="36" t="s">
        <v>180</v>
      </c>
      <c r="B22" s="29" t="s">
        <v>189</v>
      </c>
      <c r="C22" s="29"/>
      <c r="D22" s="29" t="s">
        <v>190</v>
      </c>
      <c r="E22" s="29"/>
      <c r="F22" s="29" t="s">
        <v>627</v>
      </c>
      <c r="G22" s="29"/>
      <c r="H22" s="29" t="s">
        <v>628</v>
      </c>
      <c r="I22" s="29">
        <v>0</v>
      </c>
      <c r="J22" s="34">
        <v>6</v>
      </c>
      <c r="K22" s="34" t="s">
        <v>624</v>
      </c>
      <c r="L22" s="29">
        <v>0</v>
      </c>
      <c r="M22" s="29">
        <v>0</v>
      </c>
      <c r="N22" s="34" t="s">
        <v>566</v>
      </c>
    </row>
    <row r="23" ht="25" customHeight="1" spans="1:14">
      <c r="A23" s="36" t="s">
        <v>180</v>
      </c>
      <c r="B23" s="29" t="s">
        <v>189</v>
      </c>
      <c r="C23" s="29"/>
      <c r="D23" s="29" t="s">
        <v>190</v>
      </c>
      <c r="E23" s="29"/>
      <c r="F23" s="29" t="s">
        <v>629</v>
      </c>
      <c r="G23" s="29"/>
      <c r="H23" s="29" t="s">
        <v>630</v>
      </c>
      <c r="I23" s="29">
        <v>0</v>
      </c>
      <c r="J23" s="34">
        <v>6</v>
      </c>
      <c r="K23" s="34" t="s">
        <v>624</v>
      </c>
      <c r="L23" s="29">
        <v>0</v>
      </c>
      <c r="M23" s="29">
        <v>0</v>
      </c>
      <c r="N23" s="34" t="s">
        <v>566</v>
      </c>
    </row>
    <row r="24" ht="25" customHeight="1" spans="1:14">
      <c r="A24" s="36" t="s">
        <v>180</v>
      </c>
      <c r="B24" s="29" t="s">
        <v>189</v>
      </c>
      <c r="C24" s="29"/>
      <c r="D24" s="29" t="s">
        <v>208</v>
      </c>
      <c r="E24" s="29"/>
      <c r="F24" s="29" t="s">
        <v>631</v>
      </c>
      <c r="G24" s="29"/>
      <c r="H24" s="29" t="s">
        <v>76</v>
      </c>
      <c r="I24" s="29">
        <v>0</v>
      </c>
      <c r="J24" s="34">
        <v>6</v>
      </c>
      <c r="K24" s="34" t="s">
        <v>73</v>
      </c>
      <c r="L24" s="29">
        <v>0</v>
      </c>
      <c r="M24" s="29">
        <v>0</v>
      </c>
      <c r="N24" s="34" t="s">
        <v>566</v>
      </c>
    </row>
    <row r="25" ht="25" customHeight="1" spans="1:14">
      <c r="A25" s="36" t="s">
        <v>180</v>
      </c>
      <c r="B25" s="29" t="s">
        <v>189</v>
      </c>
      <c r="C25" s="29"/>
      <c r="D25" s="29" t="s">
        <v>208</v>
      </c>
      <c r="E25" s="29"/>
      <c r="F25" s="29" t="s">
        <v>632</v>
      </c>
      <c r="G25" s="29"/>
      <c r="H25" s="29" t="s">
        <v>633</v>
      </c>
      <c r="I25" s="29">
        <v>0</v>
      </c>
      <c r="J25" s="34">
        <v>5</v>
      </c>
      <c r="K25" s="34" t="s">
        <v>52</v>
      </c>
      <c r="L25" s="29">
        <v>0</v>
      </c>
      <c r="M25" s="29">
        <v>0</v>
      </c>
      <c r="N25" s="34" t="s">
        <v>566</v>
      </c>
    </row>
    <row r="26" ht="25" customHeight="1" spans="1:14">
      <c r="A26" s="36" t="s">
        <v>180</v>
      </c>
      <c r="B26" s="29" t="s">
        <v>189</v>
      </c>
      <c r="C26" s="29"/>
      <c r="D26" s="29" t="s">
        <v>216</v>
      </c>
      <c r="E26" s="29"/>
      <c r="F26" s="29" t="s">
        <v>634</v>
      </c>
      <c r="G26" s="29"/>
      <c r="H26" s="29" t="s">
        <v>76</v>
      </c>
      <c r="I26" s="29">
        <v>0</v>
      </c>
      <c r="J26" s="34">
        <v>5</v>
      </c>
      <c r="K26" s="34" t="s">
        <v>73</v>
      </c>
      <c r="L26" s="29">
        <v>0</v>
      </c>
      <c r="M26" s="29">
        <v>0</v>
      </c>
      <c r="N26" s="34" t="s">
        <v>566</v>
      </c>
    </row>
    <row r="27" ht="25" customHeight="1" spans="1:14">
      <c r="A27" s="36" t="s">
        <v>180</v>
      </c>
      <c r="B27" s="29" t="s">
        <v>225</v>
      </c>
      <c r="C27" s="29"/>
      <c r="D27" s="29" t="s">
        <v>309</v>
      </c>
      <c r="E27" s="29"/>
      <c r="F27" s="29" t="s">
        <v>635</v>
      </c>
      <c r="G27" s="29"/>
      <c r="H27" s="29" t="s">
        <v>376</v>
      </c>
      <c r="I27" s="29">
        <v>0</v>
      </c>
      <c r="J27" s="34">
        <v>7</v>
      </c>
      <c r="K27" s="34" t="s">
        <v>52</v>
      </c>
      <c r="L27" s="29">
        <v>0</v>
      </c>
      <c r="M27" s="29">
        <v>0</v>
      </c>
      <c r="N27" s="34" t="s">
        <v>566</v>
      </c>
    </row>
    <row r="28" ht="35" customHeight="1" spans="1:14">
      <c r="A28" s="36" t="s">
        <v>180</v>
      </c>
      <c r="B28" s="29" t="s">
        <v>225</v>
      </c>
      <c r="C28" s="29"/>
      <c r="D28" s="29" t="s">
        <v>226</v>
      </c>
      <c r="E28" s="29"/>
      <c r="F28" s="29" t="s">
        <v>636</v>
      </c>
      <c r="G28" s="29"/>
      <c r="H28" s="29" t="s">
        <v>239</v>
      </c>
      <c r="I28" s="29">
        <v>0</v>
      </c>
      <c r="J28" s="34">
        <v>7</v>
      </c>
      <c r="K28" s="34" t="s">
        <v>52</v>
      </c>
      <c r="L28" s="29">
        <v>0</v>
      </c>
      <c r="M28" s="29">
        <v>0</v>
      </c>
      <c r="N28" s="34" t="s">
        <v>566</v>
      </c>
    </row>
    <row r="29" ht="25" customHeight="1" spans="1:14">
      <c r="A29" s="36" t="s">
        <v>180</v>
      </c>
      <c r="B29" s="29" t="s">
        <v>225</v>
      </c>
      <c r="C29" s="29"/>
      <c r="D29" s="29" t="s">
        <v>237</v>
      </c>
      <c r="E29" s="29"/>
      <c r="F29" s="29" t="s">
        <v>637</v>
      </c>
      <c r="G29" s="29"/>
      <c r="H29" s="29" t="s">
        <v>376</v>
      </c>
      <c r="I29" s="29">
        <v>0</v>
      </c>
      <c r="J29" s="34">
        <v>6</v>
      </c>
      <c r="K29" s="34" t="s">
        <v>52</v>
      </c>
      <c r="L29" s="29">
        <v>0</v>
      </c>
      <c r="M29" s="29">
        <v>0</v>
      </c>
      <c r="N29" s="34" t="s">
        <v>566</v>
      </c>
    </row>
    <row r="30" ht="25" customHeight="1" spans="1:14">
      <c r="A30" s="36" t="s">
        <v>180</v>
      </c>
      <c r="B30" s="29" t="s">
        <v>242</v>
      </c>
      <c r="C30" s="29"/>
      <c r="D30" s="29" t="s">
        <v>243</v>
      </c>
      <c r="E30" s="29"/>
      <c r="F30" s="29" t="s">
        <v>413</v>
      </c>
      <c r="G30" s="29"/>
      <c r="H30" s="29" t="s">
        <v>354</v>
      </c>
      <c r="I30" s="29">
        <v>0</v>
      </c>
      <c r="J30" s="34">
        <v>10</v>
      </c>
      <c r="K30" s="34" t="s">
        <v>73</v>
      </c>
      <c r="L30" s="29">
        <v>0</v>
      </c>
      <c r="M30" s="29">
        <v>0</v>
      </c>
      <c r="N30" s="34" t="s">
        <v>566</v>
      </c>
    </row>
    <row r="31" ht="18" hidden="1" customHeight="1" spans="1:14">
      <c r="A31" s="53"/>
      <c r="B31" s="54"/>
      <c r="C31" s="54"/>
      <c r="D31" s="54"/>
      <c r="E31" s="54"/>
      <c r="F31" s="54"/>
      <c r="G31" s="54"/>
      <c r="H31" s="54"/>
      <c r="I31" s="54"/>
      <c r="J31" s="54"/>
      <c r="K31" s="54"/>
      <c r="L31" s="54"/>
      <c r="M31" s="54"/>
      <c r="N31" s="54"/>
    </row>
    <row r="32" ht="26.4" customHeight="1" spans="1:14">
      <c r="A32" s="27" t="s">
        <v>150</v>
      </c>
      <c r="B32" s="27"/>
      <c r="C32" s="27"/>
      <c r="D32" s="27"/>
      <c r="E32" s="27"/>
      <c r="F32" s="27"/>
      <c r="G32" s="27"/>
      <c r="H32" s="27"/>
      <c r="I32" s="27"/>
      <c r="J32" s="27">
        <v>100</v>
      </c>
      <c r="K32" s="42"/>
      <c r="L32" s="42"/>
      <c r="M32" s="43">
        <v>0</v>
      </c>
      <c r="N32" s="27"/>
    </row>
  </sheetData>
  <mergeCells count="77">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D17:E17"/>
    <mergeCell ref="F17:G17"/>
    <mergeCell ref="D18:E18"/>
    <mergeCell ref="F18:G18"/>
    <mergeCell ref="D19:E19"/>
    <mergeCell ref="F19:G19"/>
    <mergeCell ref="F20:G20"/>
    <mergeCell ref="F21:G21"/>
    <mergeCell ref="F22:G22"/>
    <mergeCell ref="F23:G23"/>
    <mergeCell ref="F24:G24"/>
    <mergeCell ref="F25:G25"/>
    <mergeCell ref="D26:E26"/>
    <mergeCell ref="F26:G26"/>
    <mergeCell ref="D27:E27"/>
    <mergeCell ref="F27:G27"/>
    <mergeCell ref="D28:E28"/>
    <mergeCell ref="F28:G28"/>
    <mergeCell ref="D29:E29"/>
    <mergeCell ref="F29:G29"/>
    <mergeCell ref="B30:C30"/>
    <mergeCell ref="D30:E30"/>
    <mergeCell ref="F30:G30"/>
    <mergeCell ref="A31:N31"/>
    <mergeCell ref="A32:I32"/>
    <mergeCell ref="A17:A30"/>
    <mergeCell ref="A1:N3"/>
    <mergeCell ref="A8:B11"/>
    <mergeCell ref="A14:B15"/>
    <mergeCell ref="B17:C19"/>
    <mergeCell ref="B20:C26"/>
    <mergeCell ref="D20:E23"/>
    <mergeCell ref="D24:E25"/>
    <mergeCell ref="B27:C2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P9" sqref="P9"/>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ht="39" customHeight="1" spans="1:14">
      <c r="A1" s="2" t="s">
        <v>170</v>
      </c>
      <c r="B1" s="2"/>
      <c r="C1" s="2"/>
      <c r="D1" s="2"/>
      <c r="E1" s="2"/>
      <c r="F1" s="2"/>
      <c r="G1" s="2"/>
      <c r="H1" s="2"/>
      <c r="I1" s="2"/>
      <c r="J1" s="2"/>
      <c r="K1" s="2"/>
      <c r="L1" s="2"/>
      <c r="M1" s="2"/>
      <c r="N1" s="2"/>
    </row>
    <row r="2" ht="15" customHeight="1" spans="1:14">
      <c r="A2" s="3" t="s">
        <v>34</v>
      </c>
      <c r="B2" s="3"/>
      <c r="C2" s="3"/>
      <c r="D2" s="3"/>
      <c r="E2" s="3"/>
      <c r="F2" s="3"/>
      <c r="G2" s="3"/>
      <c r="H2" s="3"/>
      <c r="I2" s="3"/>
      <c r="J2" s="3"/>
      <c r="K2" s="3"/>
      <c r="L2" s="3"/>
      <c r="M2" s="3"/>
      <c r="N2" s="3"/>
    </row>
    <row r="3" ht="28" customHeight="1" spans="1:14">
      <c r="A3" s="4" t="s">
        <v>154</v>
      </c>
      <c r="B3" s="4"/>
      <c r="C3" s="5" t="s">
        <v>23</v>
      </c>
      <c r="D3" s="5"/>
      <c r="E3" s="5"/>
      <c r="F3" s="5"/>
      <c r="G3" s="5"/>
      <c r="H3" s="5"/>
      <c r="I3" s="5"/>
      <c r="J3" s="5"/>
      <c r="K3" s="5"/>
      <c r="L3" s="5"/>
      <c r="M3" s="5"/>
      <c r="N3" s="5"/>
    </row>
    <row r="4" ht="28" customHeight="1" spans="1:14">
      <c r="A4" s="4" t="s">
        <v>155</v>
      </c>
      <c r="B4" s="4"/>
      <c r="C4" s="5" t="s">
        <v>36</v>
      </c>
      <c r="D4" s="5"/>
      <c r="E4" s="5"/>
      <c r="F4" s="5"/>
      <c r="G4" s="5"/>
      <c r="H4" s="5"/>
      <c r="I4" s="4" t="s">
        <v>171</v>
      </c>
      <c r="J4" s="4"/>
      <c r="K4" s="4" t="s">
        <v>36</v>
      </c>
      <c r="L4" s="4"/>
      <c r="M4" s="4"/>
      <c r="N4" s="4"/>
    </row>
    <row r="5" ht="28" customHeight="1" spans="1:14">
      <c r="A5" s="4"/>
      <c r="B5" s="4"/>
      <c r="C5" s="4"/>
      <c r="D5" s="4"/>
      <c r="E5" s="4" t="s">
        <v>37</v>
      </c>
      <c r="F5" s="4"/>
      <c r="G5" s="4" t="s">
        <v>38</v>
      </c>
      <c r="H5" s="4"/>
      <c r="I5" s="4" t="s">
        <v>39</v>
      </c>
      <c r="J5" s="4"/>
      <c r="K5" s="4" t="s">
        <v>64</v>
      </c>
      <c r="L5" s="4" t="s">
        <v>172</v>
      </c>
      <c r="M5" s="6" t="s">
        <v>41</v>
      </c>
      <c r="N5" s="6"/>
    </row>
    <row r="6" ht="28" customHeight="1" spans="1:14">
      <c r="A6" s="6" t="s">
        <v>156</v>
      </c>
      <c r="B6" s="6"/>
      <c r="C6" s="4" t="s">
        <v>173</v>
      </c>
      <c r="D6" s="4"/>
      <c r="E6" s="4" t="s">
        <v>247</v>
      </c>
      <c r="F6" s="4"/>
      <c r="G6" s="4">
        <v>24128</v>
      </c>
      <c r="H6" s="4"/>
      <c r="I6" s="4">
        <v>20030.44</v>
      </c>
      <c r="J6" s="4"/>
      <c r="K6" s="4" t="s">
        <v>638</v>
      </c>
      <c r="L6" s="11" t="s">
        <v>639</v>
      </c>
      <c r="M6" s="12" t="s">
        <v>640</v>
      </c>
      <c r="N6" s="12"/>
    </row>
    <row r="7" ht="28" customHeight="1" spans="1:14">
      <c r="A7" s="6" t="s">
        <v>156</v>
      </c>
      <c r="B7" s="6"/>
      <c r="C7" s="4" t="s">
        <v>174</v>
      </c>
      <c r="D7" s="4"/>
      <c r="E7" s="4" t="s">
        <v>641</v>
      </c>
      <c r="F7" s="4"/>
      <c r="G7" s="4">
        <v>24128</v>
      </c>
      <c r="H7" s="4"/>
      <c r="I7" s="4">
        <v>20030.44</v>
      </c>
      <c r="J7" s="4"/>
      <c r="K7" s="4" t="s">
        <v>246</v>
      </c>
      <c r="L7" s="11" t="s">
        <v>639</v>
      </c>
      <c r="M7" s="12" t="s">
        <v>640</v>
      </c>
      <c r="N7" s="12"/>
    </row>
    <row r="8" ht="28" customHeight="1" spans="1:14">
      <c r="A8" s="6" t="s">
        <v>156</v>
      </c>
      <c r="B8" s="6"/>
      <c r="C8" s="4" t="s">
        <v>164</v>
      </c>
      <c r="D8" s="4"/>
      <c r="E8" s="4" t="s">
        <v>641</v>
      </c>
      <c r="F8" s="4"/>
      <c r="G8" s="4" t="s">
        <v>247</v>
      </c>
      <c r="H8" s="4"/>
      <c r="I8" s="4" t="s">
        <v>247</v>
      </c>
      <c r="J8" s="4"/>
      <c r="K8" s="4" t="s">
        <v>246</v>
      </c>
      <c r="L8" s="11" t="s">
        <v>247</v>
      </c>
      <c r="M8" s="12" t="s">
        <v>247</v>
      </c>
      <c r="N8" s="12"/>
    </row>
    <row r="9" ht="28" customHeight="1" spans="1:14">
      <c r="A9" s="6" t="s">
        <v>156</v>
      </c>
      <c r="B9" s="6"/>
      <c r="C9" s="4" t="s">
        <v>165</v>
      </c>
      <c r="D9" s="4"/>
      <c r="E9" s="4" t="s">
        <v>641</v>
      </c>
      <c r="F9" s="4"/>
      <c r="G9" s="4" t="s">
        <v>247</v>
      </c>
      <c r="H9" s="4"/>
      <c r="I9" s="4" t="s">
        <v>247</v>
      </c>
      <c r="J9" s="4"/>
      <c r="K9" s="4" t="s">
        <v>246</v>
      </c>
      <c r="L9" s="11" t="s">
        <v>247</v>
      </c>
      <c r="M9" s="12" t="s">
        <v>247</v>
      </c>
      <c r="N9" s="12"/>
    </row>
    <row r="10" ht="28" customHeight="1" spans="1:14">
      <c r="A10" s="6"/>
      <c r="B10" s="6"/>
      <c r="C10" s="6"/>
      <c r="D10" s="6"/>
      <c r="E10" s="6"/>
      <c r="F10" s="6"/>
      <c r="G10" s="6"/>
      <c r="H10" s="6"/>
      <c r="I10" s="6"/>
      <c r="J10" s="6"/>
      <c r="K10" s="6"/>
      <c r="L10" s="6"/>
      <c r="M10" s="6"/>
      <c r="N10" s="6"/>
    </row>
    <row r="11" ht="28" customHeight="1" spans="1:14">
      <c r="A11" s="6" t="s">
        <v>42</v>
      </c>
      <c r="B11" s="6"/>
      <c r="C11" s="6" t="s">
        <v>642</v>
      </c>
      <c r="D11" s="6"/>
      <c r="E11" s="6"/>
      <c r="F11" s="6"/>
      <c r="G11" s="6"/>
      <c r="H11" s="6"/>
      <c r="I11" s="6"/>
      <c r="J11" s="6"/>
      <c r="K11" s="6"/>
      <c r="L11" s="6"/>
      <c r="M11" s="6"/>
      <c r="N11" s="6"/>
    </row>
    <row r="12" ht="28" customHeight="1" spans="1:14">
      <c r="A12" s="4" t="s">
        <v>176</v>
      </c>
      <c r="B12" s="4"/>
      <c r="C12" s="4" t="s">
        <v>56</v>
      </c>
      <c r="D12" s="4"/>
      <c r="E12" s="4"/>
      <c r="F12" s="4"/>
      <c r="G12" s="4"/>
      <c r="H12" s="4"/>
      <c r="I12" s="4" t="s">
        <v>58</v>
      </c>
      <c r="J12" s="4"/>
      <c r="K12" s="4"/>
      <c r="L12" s="4"/>
      <c r="M12" s="4"/>
      <c r="N12" s="4"/>
    </row>
    <row r="13" ht="88" customHeight="1" spans="1:14">
      <c r="A13" s="4"/>
      <c r="B13" s="4"/>
      <c r="C13" s="7" t="s">
        <v>643</v>
      </c>
      <c r="D13" s="7"/>
      <c r="E13" s="7"/>
      <c r="F13" s="7"/>
      <c r="G13" s="7"/>
      <c r="H13" s="7"/>
      <c r="I13" s="7" t="s">
        <v>644</v>
      </c>
      <c r="J13" s="7"/>
      <c r="K13" s="7"/>
      <c r="L13" s="7"/>
      <c r="M13" s="7"/>
      <c r="N13" s="7"/>
    </row>
    <row r="14" ht="28" customHeight="1" spans="1:14">
      <c r="A14" s="4"/>
      <c r="B14" s="4" t="s">
        <v>66</v>
      </c>
      <c r="C14" s="4"/>
      <c r="D14" s="4" t="s">
        <v>67</v>
      </c>
      <c r="E14" s="4"/>
      <c r="F14" s="4" t="s">
        <v>68</v>
      </c>
      <c r="G14" s="4"/>
      <c r="H14" s="4" t="s">
        <v>179</v>
      </c>
      <c r="I14" s="4" t="s">
        <v>62</v>
      </c>
      <c r="J14" s="4" t="s">
        <v>64</v>
      </c>
      <c r="K14" s="4" t="s">
        <v>63</v>
      </c>
      <c r="L14" s="4" t="s">
        <v>65</v>
      </c>
      <c r="M14" s="6" t="s">
        <v>41</v>
      </c>
      <c r="N14" s="6" t="s">
        <v>42</v>
      </c>
    </row>
    <row r="15" ht="28" customHeight="1" spans="1:14">
      <c r="A15" s="8" t="s">
        <v>382</v>
      </c>
      <c r="B15" s="6" t="s">
        <v>181</v>
      </c>
      <c r="C15" s="6"/>
      <c r="D15" s="6" t="s">
        <v>182</v>
      </c>
      <c r="E15" s="6"/>
      <c r="F15" s="6" t="s">
        <v>645</v>
      </c>
      <c r="G15" s="6"/>
      <c r="H15" s="6" t="s">
        <v>646</v>
      </c>
      <c r="I15" s="6" t="s">
        <v>646</v>
      </c>
      <c r="J15" s="6">
        <v>10</v>
      </c>
      <c r="K15" s="6" t="s">
        <v>647</v>
      </c>
      <c r="L15" s="9">
        <v>1</v>
      </c>
      <c r="M15" s="6">
        <v>10</v>
      </c>
      <c r="N15" s="6" t="s">
        <v>77</v>
      </c>
    </row>
    <row r="16" ht="28" customHeight="1" spans="1:14">
      <c r="A16" s="8" t="s">
        <v>382</v>
      </c>
      <c r="B16" s="6" t="s">
        <v>181</v>
      </c>
      <c r="C16" s="6"/>
      <c r="D16" s="6" t="s">
        <v>182</v>
      </c>
      <c r="E16" s="6"/>
      <c r="F16" s="6" t="s">
        <v>648</v>
      </c>
      <c r="G16" s="6"/>
      <c r="H16" s="6" t="s">
        <v>649</v>
      </c>
      <c r="I16" s="6" t="s">
        <v>649</v>
      </c>
      <c r="J16" s="6">
        <v>10</v>
      </c>
      <c r="K16" s="6" t="s">
        <v>647</v>
      </c>
      <c r="L16" s="9">
        <v>1</v>
      </c>
      <c r="M16" s="6">
        <v>10</v>
      </c>
      <c r="N16" s="6" t="s">
        <v>77</v>
      </c>
    </row>
    <row r="17" ht="28" customHeight="1" spans="1:14">
      <c r="A17" s="8" t="s">
        <v>382</v>
      </c>
      <c r="B17" s="6" t="s">
        <v>189</v>
      </c>
      <c r="C17" s="6"/>
      <c r="D17" s="6" t="s">
        <v>190</v>
      </c>
      <c r="E17" s="6"/>
      <c r="F17" s="6" t="s">
        <v>650</v>
      </c>
      <c r="G17" s="6"/>
      <c r="H17" s="6" t="s">
        <v>651</v>
      </c>
      <c r="I17" s="6" t="s">
        <v>651</v>
      </c>
      <c r="J17" s="6">
        <v>10</v>
      </c>
      <c r="K17" s="6" t="s">
        <v>652</v>
      </c>
      <c r="L17" s="9">
        <v>1</v>
      </c>
      <c r="M17" s="6">
        <v>10</v>
      </c>
      <c r="N17" s="6" t="s">
        <v>77</v>
      </c>
    </row>
    <row r="18" ht="28" customHeight="1" spans="1:14">
      <c r="A18" s="8" t="s">
        <v>382</v>
      </c>
      <c r="B18" s="6" t="s">
        <v>189</v>
      </c>
      <c r="C18" s="6"/>
      <c r="D18" s="6" t="s">
        <v>190</v>
      </c>
      <c r="E18" s="6"/>
      <c r="F18" s="6" t="s">
        <v>653</v>
      </c>
      <c r="G18" s="6"/>
      <c r="H18" s="6" t="s">
        <v>654</v>
      </c>
      <c r="I18" s="6" t="s">
        <v>654</v>
      </c>
      <c r="J18" s="6">
        <v>10</v>
      </c>
      <c r="K18" s="6" t="s">
        <v>652</v>
      </c>
      <c r="L18" s="9">
        <v>1</v>
      </c>
      <c r="M18" s="6">
        <v>10</v>
      </c>
      <c r="N18" s="6" t="s">
        <v>77</v>
      </c>
    </row>
    <row r="19" ht="28" customHeight="1" spans="1:14">
      <c r="A19" s="8" t="s">
        <v>382</v>
      </c>
      <c r="B19" s="6" t="s">
        <v>189</v>
      </c>
      <c r="C19" s="6"/>
      <c r="D19" s="6" t="s">
        <v>208</v>
      </c>
      <c r="E19" s="6"/>
      <c r="F19" s="6" t="s">
        <v>655</v>
      </c>
      <c r="G19" s="6"/>
      <c r="H19" s="6" t="s">
        <v>354</v>
      </c>
      <c r="I19" s="6">
        <v>0</v>
      </c>
      <c r="J19" s="6">
        <v>0</v>
      </c>
      <c r="K19" s="6" t="s">
        <v>73</v>
      </c>
      <c r="L19" s="6">
        <v>0</v>
      </c>
      <c r="M19" s="6">
        <v>0</v>
      </c>
      <c r="N19" s="6" t="s">
        <v>656</v>
      </c>
    </row>
    <row r="20" ht="28" customHeight="1" spans="1:14">
      <c r="A20" s="8" t="s">
        <v>382</v>
      </c>
      <c r="B20" s="6" t="s">
        <v>189</v>
      </c>
      <c r="C20" s="6"/>
      <c r="D20" s="6" t="s">
        <v>216</v>
      </c>
      <c r="E20" s="6"/>
      <c r="F20" s="6" t="s">
        <v>657</v>
      </c>
      <c r="G20" s="6"/>
      <c r="H20" s="6" t="s">
        <v>124</v>
      </c>
      <c r="I20" s="6">
        <v>83.01</v>
      </c>
      <c r="J20" s="6">
        <v>10</v>
      </c>
      <c r="K20" s="6" t="s">
        <v>73</v>
      </c>
      <c r="L20" s="9">
        <v>1.03</v>
      </c>
      <c r="M20" s="6">
        <v>10</v>
      </c>
      <c r="N20" s="6" t="s">
        <v>77</v>
      </c>
    </row>
    <row r="21" ht="28" customHeight="1" spans="1:14">
      <c r="A21" s="8" t="s">
        <v>382</v>
      </c>
      <c r="B21" s="6" t="s">
        <v>225</v>
      </c>
      <c r="C21" s="6"/>
      <c r="D21" s="6" t="s">
        <v>237</v>
      </c>
      <c r="E21" s="6"/>
      <c r="F21" s="6" t="s">
        <v>658</v>
      </c>
      <c r="G21" s="6"/>
      <c r="H21" s="6" t="s">
        <v>558</v>
      </c>
      <c r="I21" s="6" t="s">
        <v>558</v>
      </c>
      <c r="J21" s="6">
        <v>20</v>
      </c>
      <c r="K21" s="6" t="s">
        <v>52</v>
      </c>
      <c r="L21" s="9">
        <v>1</v>
      </c>
      <c r="M21" s="6">
        <v>20</v>
      </c>
      <c r="N21" s="6" t="s">
        <v>77</v>
      </c>
    </row>
    <row r="22" ht="28" customHeight="1" spans="1:14">
      <c r="A22" s="8" t="s">
        <v>382</v>
      </c>
      <c r="B22" s="6" t="s">
        <v>242</v>
      </c>
      <c r="C22" s="6"/>
      <c r="D22" s="6" t="s">
        <v>243</v>
      </c>
      <c r="E22" s="6"/>
      <c r="F22" s="6" t="s">
        <v>659</v>
      </c>
      <c r="G22" s="6"/>
      <c r="H22" s="6" t="s">
        <v>133</v>
      </c>
      <c r="I22" s="9">
        <v>0.9</v>
      </c>
      <c r="J22" s="6">
        <v>10</v>
      </c>
      <c r="K22" s="6" t="s">
        <v>73</v>
      </c>
      <c r="L22" s="9">
        <v>1.05</v>
      </c>
      <c r="M22" s="6">
        <v>10</v>
      </c>
      <c r="N22" s="6" t="s">
        <v>77</v>
      </c>
    </row>
    <row r="23" ht="18" hidden="1" customHeight="1" spans="1:14">
      <c r="A23" s="8"/>
      <c r="B23" s="8"/>
      <c r="C23" s="8"/>
      <c r="D23" s="8"/>
      <c r="E23" s="8"/>
      <c r="F23" s="8"/>
      <c r="G23" s="8"/>
      <c r="H23" s="8"/>
      <c r="I23" s="8"/>
      <c r="J23" s="8"/>
      <c r="K23" s="8"/>
      <c r="L23" s="8"/>
      <c r="M23" s="8"/>
      <c r="N23" s="8"/>
    </row>
    <row r="24" ht="28" customHeight="1" spans="1:14">
      <c r="A24" s="10" t="s">
        <v>150</v>
      </c>
      <c r="B24" s="10"/>
      <c r="C24" s="10"/>
      <c r="D24" s="10"/>
      <c r="E24" s="10"/>
      <c r="F24" s="10"/>
      <c r="G24" s="10"/>
      <c r="H24" s="10"/>
      <c r="I24" s="10"/>
      <c r="J24" s="10">
        <v>100</v>
      </c>
      <c r="K24" s="13"/>
      <c r="L24" s="13"/>
      <c r="M24" s="14">
        <v>88.3</v>
      </c>
      <c r="N24" s="4"/>
    </row>
  </sheetData>
  <mergeCells count="67">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F15:G15"/>
    <mergeCell ref="F16:G16"/>
    <mergeCell ref="F17:G17"/>
    <mergeCell ref="F18:G18"/>
    <mergeCell ref="D19:E19"/>
    <mergeCell ref="F19:G19"/>
    <mergeCell ref="D20:E20"/>
    <mergeCell ref="F20:G20"/>
    <mergeCell ref="B21:C21"/>
    <mergeCell ref="D21:E21"/>
    <mergeCell ref="F21:G21"/>
    <mergeCell ref="B22:C22"/>
    <mergeCell ref="D22:E22"/>
    <mergeCell ref="F22:G22"/>
    <mergeCell ref="A23:N23"/>
    <mergeCell ref="A24:I24"/>
    <mergeCell ref="A15:A22"/>
    <mergeCell ref="A6:B9"/>
    <mergeCell ref="A12:B13"/>
    <mergeCell ref="B15:C16"/>
    <mergeCell ref="D15:E16"/>
    <mergeCell ref="B17:C20"/>
    <mergeCell ref="D17:E18"/>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topLeftCell="A4" workbookViewId="0">
      <selection activeCell="Q8" sqref="Q8"/>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ht="39" customHeight="1" spans="1:14">
      <c r="A1" s="2" t="s">
        <v>170</v>
      </c>
      <c r="B1" s="2"/>
      <c r="C1" s="2"/>
      <c r="D1" s="2"/>
      <c r="E1" s="2"/>
      <c r="F1" s="2"/>
      <c r="G1" s="2"/>
      <c r="H1" s="2"/>
      <c r="I1" s="2"/>
      <c r="J1" s="2"/>
      <c r="K1" s="2"/>
      <c r="L1" s="2"/>
      <c r="M1" s="2"/>
      <c r="N1" s="2"/>
    </row>
    <row r="2" ht="15" customHeight="1" spans="1:14">
      <c r="A2" s="3" t="s">
        <v>34</v>
      </c>
      <c r="B2" s="3"/>
      <c r="C2" s="3"/>
      <c r="D2" s="3"/>
      <c r="E2" s="3"/>
      <c r="F2" s="3"/>
      <c r="G2" s="3"/>
      <c r="H2" s="3"/>
      <c r="I2" s="3"/>
      <c r="J2" s="3"/>
      <c r="K2" s="3"/>
      <c r="L2" s="3"/>
      <c r="M2" s="3"/>
      <c r="N2" s="3"/>
    </row>
    <row r="3" ht="28" customHeight="1" spans="1:14">
      <c r="A3" s="4" t="s">
        <v>154</v>
      </c>
      <c r="B3" s="4"/>
      <c r="C3" s="5" t="s">
        <v>24</v>
      </c>
      <c r="D3" s="5"/>
      <c r="E3" s="5"/>
      <c r="F3" s="5"/>
      <c r="G3" s="5"/>
      <c r="H3" s="5"/>
      <c r="I3" s="5"/>
      <c r="J3" s="5"/>
      <c r="K3" s="5"/>
      <c r="L3" s="5"/>
      <c r="M3" s="5"/>
      <c r="N3" s="5"/>
    </row>
    <row r="4" ht="28" customHeight="1" spans="1:14">
      <c r="A4" s="4" t="s">
        <v>155</v>
      </c>
      <c r="B4" s="4"/>
      <c r="C4" s="5" t="s">
        <v>36</v>
      </c>
      <c r="D4" s="5"/>
      <c r="E4" s="5"/>
      <c r="F4" s="5"/>
      <c r="G4" s="5"/>
      <c r="H4" s="5"/>
      <c r="I4" s="4" t="s">
        <v>171</v>
      </c>
      <c r="J4" s="4"/>
      <c r="K4" s="4" t="s">
        <v>36</v>
      </c>
      <c r="L4" s="4"/>
      <c r="M4" s="4"/>
      <c r="N4" s="4"/>
    </row>
    <row r="5" ht="28" customHeight="1" spans="1:14">
      <c r="A5" s="4"/>
      <c r="B5" s="4"/>
      <c r="C5" s="4"/>
      <c r="D5" s="4"/>
      <c r="E5" s="4" t="s">
        <v>37</v>
      </c>
      <c r="F5" s="4"/>
      <c r="G5" s="4" t="s">
        <v>38</v>
      </c>
      <c r="H5" s="4"/>
      <c r="I5" s="4" t="s">
        <v>39</v>
      </c>
      <c r="J5" s="4"/>
      <c r="K5" s="4" t="s">
        <v>64</v>
      </c>
      <c r="L5" s="4" t="s">
        <v>172</v>
      </c>
      <c r="M5" s="6" t="s">
        <v>41</v>
      </c>
      <c r="N5" s="6"/>
    </row>
    <row r="6" ht="28" customHeight="1" spans="1:14">
      <c r="A6" s="6" t="s">
        <v>156</v>
      </c>
      <c r="B6" s="6"/>
      <c r="C6" s="4" t="s">
        <v>173</v>
      </c>
      <c r="D6" s="4"/>
      <c r="E6" s="4" t="s">
        <v>247</v>
      </c>
      <c r="F6" s="4"/>
      <c r="G6" s="4">
        <v>12126</v>
      </c>
      <c r="H6" s="4"/>
      <c r="I6" s="4">
        <v>10594.69</v>
      </c>
      <c r="J6" s="4"/>
      <c r="K6" s="4">
        <v>10</v>
      </c>
      <c r="L6" s="48">
        <f>I6/G6</f>
        <v>0.87371680686129</v>
      </c>
      <c r="M6" s="12">
        <v>8.73</v>
      </c>
      <c r="N6" s="12"/>
    </row>
    <row r="7" ht="28" customHeight="1" spans="1:14">
      <c r="A7" s="6" t="s">
        <v>156</v>
      </c>
      <c r="B7" s="6"/>
      <c r="C7" s="4" t="s">
        <v>174</v>
      </c>
      <c r="D7" s="4"/>
      <c r="E7" s="4">
        <v>0</v>
      </c>
      <c r="F7" s="4"/>
      <c r="G7" s="4">
        <v>12126</v>
      </c>
      <c r="H7" s="4"/>
      <c r="I7" s="4">
        <v>10594.69</v>
      </c>
      <c r="J7" s="4"/>
      <c r="K7" s="4">
        <v>10</v>
      </c>
      <c r="L7" s="48">
        <f>I7/G7</f>
        <v>0.87371680686129</v>
      </c>
      <c r="M7" s="12">
        <v>8.73</v>
      </c>
      <c r="N7" s="12"/>
    </row>
    <row r="8" ht="28" customHeight="1" spans="1:14">
      <c r="A8" s="6" t="s">
        <v>156</v>
      </c>
      <c r="B8" s="6"/>
      <c r="C8" s="4" t="s">
        <v>164</v>
      </c>
      <c r="D8" s="4"/>
      <c r="E8" s="4" t="s">
        <v>52</v>
      </c>
      <c r="F8" s="4"/>
      <c r="G8" s="4" t="s">
        <v>247</v>
      </c>
      <c r="H8" s="4"/>
      <c r="I8" s="4" t="s">
        <v>247</v>
      </c>
      <c r="J8" s="4"/>
      <c r="K8" s="4" t="s">
        <v>52</v>
      </c>
      <c r="L8" s="11" t="s">
        <v>52</v>
      </c>
      <c r="M8" s="12" t="s">
        <v>52</v>
      </c>
      <c r="N8" s="12"/>
    </row>
    <row r="9" ht="28" customHeight="1" spans="1:14">
      <c r="A9" s="6" t="s">
        <v>156</v>
      </c>
      <c r="B9" s="6"/>
      <c r="C9" s="4" t="s">
        <v>165</v>
      </c>
      <c r="D9" s="4"/>
      <c r="E9" s="4" t="s">
        <v>52</v>
      </c>
      <c r="F9" s="4"/>
      <c r="G9" s="4" t="s">
        <v>247</v>
      </c>
      <c r="H9" s="4"/>
      <c r="I9" s="4" t="s">
        <v>247</v>
      </c>
      <c r="J9" s="4"/>
      <c r="K9" s="4" t="s">
        <v>52</v>
      </c>
      <c r="L9" s="11" t="s">
        <v>52</v>
      </c>
      <c r="M9" s="12" t="s">
        <v>52</v>
      </c>
      <c r="N9" s="12"/>
    </row>
    <row r="10" ht="28" customHeight="1" spans="1:14">
      <c r="A10" s="6"/>
      <c r="B10" s="6"/>
      <c r="C10" s="6"/>
      <c r="D10" s="6"/>
      <c r="E10" s="6"/>
      <c r="F10" s="6"/>
      <c r="G10" s="6"/>
      <c r="H10" s="6"/>
      <c r="I10" s="6"/>
      <c r="J10" s="6"/>
      <c r="K10" s="6"/>
      <c r="L10" s="6"/>
      <c r="M10" s="6"/>
      <c r="N10" s="6"/>
    </row>
    <row r="11" ht="28" customHeight="1" spans="1:14">
      <c r="A11" s="6" t="s">
        <v>42</v>
      </c>
      <c r="B11" s="6"/>
      <c r="C11" s="6" t="s">
        <v>660</v>
      </c>
      <c r="D11" s="6"/>
      <c r="E11" s="6"/>
      <c r="F11" s="6"/>
      <c r="G11" s="6"/>
      <c r="H11" s="6"/>
      <c r="I11" s="6"/>
      <c r="J11" s="6"/>
      <c r="K11" s="6"/>
      <c r="L11" s="6"/>
      <c r="M11" s="6"/>
      <c r="N11" s="6"/>
    </row>
    <row r="12" ht="28" customHeight="1" spans="1:14">
      <c r="A12" s="4" t="s">
        <v>176</v>
      </c>
      <c r="B12" s="4"/>
      <c r="C12" s="4" t="s">
        <v>56</v>
      </c>
      <c r="D12" s="4"/>
      <c r="E12" s="4"/>
      <c r="F12" s="4"/>
      <c r="G12" s="4"/>
      <c r="H12" s="4"/>
      <c r="I12" s="4" t="s">
        <v>58</v>
      </c>
      <c r="J12" s="4"/>
      <c r="K12" s="4"/>
      <c r="L12" s="4"/>
      <c r="M12" s="4"/>
      <c r="N12" s="4"/>
    </row>
    <row r="13" ht="88" customHeight="1" spans="1:14">
      <c r="A13" s="4"/>
      <c r="B13" s="4"/>
      <c r="C13" s="7" t="s">
        <v>661</v>
      </c>
      <c r="D13" s="7"/>
      <c r="E13" s="7"/>
      <c r="F13" s="7"/>
      <c r="G13" s="7"/>
      <c r="H13" s="7"/>
      <c r="I13" s="7" t="s">
        <v>662</v>
      </c>
      <c r="J13" s="7"/>
      <c r="K13" s="7"/>
      <c r="L13" s="7"/>
      <c r="M13" s="7"/>
      <c r="N13" s="7"/>
    </row>
    <row r="14" ht="28" customHeight="1" spans="1:14">
      <c r="A14" s="4"/>
      <c r="B14" s="4" t="s">
        <v>66</v>
      </c>
      <c r="C14" s="4"/>
      <c r="D14" s="4" t="s">
        <v>67</v>
      </c>
      <c r="E14" s="4"/>
      <c r="F14" s="4" t="s">
        <v>68</v>
      </c>
      <c r="G14" s="4"/>
      <c r="H14" s="4" t="s">
        <v>179</v>
      </c>
      <c r="I14" s="4" t="s">
        <v>62</v>
      </c>
      <c r="J14" s="4" t="s">
        <v>64</v>
      </c>
      <c r="K14" s="4" t="s">
        <v>63</v>
      </c>
      <c r="L14" s="4" t="s">
        <v>65</v>
      </c>
      <c r="M14" s="6" t="s">
        <v>41</v>
      </c>
      <c r="N14" s="6" t="s">
        <v>42</v>
      </c>
    </row>
    <row r="15" ht="28" customHeight="1" spans="1:14">
      <c r="A15" s="8" t="s">
        <v>382</v>
      </c>
      <c r="B15" s="6" t="s">
        <v>181</v>
      </c>
      <c r="C15" s="6"/>
      <c r="D15" s="6" t="s">
        <v>182</v>
      </c>
      <c r="E15" s="6"/>
      <c r="F15" s="6" t="s">
        <v>663</v>
      </c>
      <c r="G15" s="6"/>
      <c r="H15" s="6" t="s">
        <v>619</v>
      </c>
      <c r="I15" s="6" t="s">
        <v>619</v>
      </c>
      <c r="J15" s="6">
        <v>7</v>
      </c>
      <c r="K15" s="6" t="s">
        <v>52</v>
      </c>
      <c r="L15" s="9">
        <v>1</v>
      </c>
      <c r="M15" s="6">
        <v>7</v>
      </c>
      <c r="N15" s="6" t="s">
        <v>77</v>
      </c>
    </row>
    <row r="16" ht="28" customHeight="1" spans="1:14">
      <c r="A16" s="8" t="s">
        <v>382</v>
      </c>
      <c r="B16" s="6" t="s">
        <v>181</v>
      </c>
      <c r="C16" s="6"/>
      <c r="D16" s="6" t="s">
        <v>386</v>
      </c>
      <c r="E16" s="6"/>
      <c r="F16" s="6" t="s">
        <v>128</v>
      </c>
      <c r="G16" s="6"/>
      <c r="H16" s="6" t="s">
        <v>664</v>
      </c>
      <c r="I16" s="6" t="s">
        <v>664</v>
      </c>
      <c r="J16" s="6">
        <v>7</v>
      </c>
      <c r="K16" s="6" t="s">
        <v>52</v>
      </c>
      <c r="L16" s="9">
        <v>1</v>
      </c>
      <c r="M16" s="6">
        <v>7</v>
      </c>
      <c r="N16" s="6" t="s">
        <v>77</v>
      </c>
    </row>
    <row r="17" ht="28" customHeight="1" spans="1:14">
      <c r="A17" s="8" t="s">
        <v>382</v>
      </c>
      <c r="B17" s="6" t="s">
        <v>181</v>
      </c>
      <c r="C17" s="6"/>
      <c r="D17" s="6" t="s">
        <v>251</v>
      </c>
      <c r="E17" s="6"/>
      <c r="F17" s="6" t="s">
        <v>252</v>
      </c>
      <c r="G17" s="6"/>
      <c r="H17" s="6" t="s">
        <v>664</v>
      </c>
      <c r="I17" s="6" t="s">
        <v>664</v>
      </c>
      <c r="J17" s="6">
        <v>6</v>
      </c>
      <c r="K17" s="6" t="s">
        <v>52</v>
      </c>
      <c r="L17" s="9">
        <v>1</v>
      </c>
      <c r="M17" s="6">
        <v>6</v>
      </c>
      <c r="N17" s="6" t="s">
        <v>77</v>
      </c>
    </row>
    <row r="18" ht="28" customHeight="1" spans="1:14">
      <c r="A18" s="8" t="s">
        <v>382</v>
      </c>
      <c r="B18" s="6" t="s">
        <v>189</v>
      </c>
      <c r="C18" s="6"/>
      <c r="D18" s="6" t="s">
        <v>190</v>
      </c>
      <c r="E18" s="6"/>
      <c r="F18" s="6" t="s">
        <v>665</v>
      </c>
      <c r="G18" s="6"/>
      <c r="H18" s="6" t="s">
        <v>666</v>
      </c>
      <c r="I18" s="6">
        <f>6.09</f>
        <v>6.09</v>
      </c>
      <c r="J18" s="6">
        <v>6</v>
      </c>
      <c r="K18" s="6" t="s">
        <v>667</v>
      </c>
      <c r="L18" s="9">
        <v>1</v>
      </c>
      <c r="M18" s="6">
        <v>6</v>
      </c>
      <c r="N18" s="6" t="s">
        <v>77</v>
      </c>
    </row>
    <row r="19" ht="28" customHeight="1" spans="1:14">
      <c r="A19" s="8" t="s">
        <v>382</v>
      </c>
      <c r="B19" s="6" t="s">
        <v>189</v>
      </c>
      <c r="C19" s="6"/>
      <c r="D19" s="6" t="s">
        <v>190</v>
      </c>
      <c r="E19" s="6"/>
      <c r="F19" s="6" t="s">
        <v>668</v>
      </c>
      <c r="G19" s="6"/>
      <c r="H19" s="6" t="s">
        <v>669</v>
      </c>
      <c r="I19" s="6">
        <f>0.94</f>
        <v>0.94</v>
      </c>
      <c r="J19" s="6">
        <v>6</v>
      </c>
      <c r="K19" s="6" t="s">
        <v>667</v>
      </c>
      <c r="L19" s="9">
        <v>1</v>
      </c>
      <c r="M19" s="6">
        <v>6</v>
      </c>
      <c r="N19" s="6" t="s">
        <v>77</v>
      </c>
    </row>
    <row r="20" ht="28" customHeight="1" spans="1:14">
      <c r="A20" s="8" t="s">
        <v>382</v>
      </c>
      <c r="B20" s="6" t="s">
        <v>189</v>
      </c>
      <c r="C20" s="6"/>
      <c r="D20" s="6" t="s">
        <v>190</v>
      </c>
      <c r="E20" s="6"/>
      <c r="F20" s="6" t="s">
        <v>670</v>
      </c>
      <c r="G20" s="6"/>
      <c r="H20" s="6" t="s">
        <v>671</v>
      </c>
      <c r="I20" s="6">
        <f>13.57</f>
        <v>13.57</v>
      </c>
      <c r="J20" s="6">
        <v>6</v>
      </c>
      <c r="K20" s="6" t="s">
        <v>667</v>
      </c>
      <c r="L20" s="9">
        <v>1</v>
      </c>
      <c r="M20" s="6">
        <v>6</v>
      </c>
      <c r="N20" s="6" t="s">
        <v>77</v>
      </c>
    </row>
    <row r="21" ht="28" customHeight="1" spans="1:14">
      <c r="A21" s="8" t="s">
        <v>382</v>
      </c>
      <c r="B21" s="6" t="s">
        <v>189</v>
      </c>
      <c r="C21" s="6"/>
      <c r="D21" s="6" t="s">
        <v>208</v>
      </c>
      <c r="E21" s="6"/>
      <c r="F21" s="6" t="s">
        <v>353</v>
      </c>
      <c r="G21" s="6"/>
      <c r="H21" s="6" t="s">
        <v>354</v>
      </c>
      <c r="I21" s="6">
        <v>0</v>
      </c>
      <c r="J21" s="6">
        <v>6</v>
      </c>
      <c r="K21" s="6" t="s">
        <v>73</v>
      </c>
      <c r="L21" s="6">
        <v>0</v>
      </c>
      <c r="M21" s="6">
        <v>0</v>
      </c>
      <c r="N21" s="6" t="s">
        <v>672</v>
      </c>
    </row>
    <row r="22" ht="28" customHeight="1" spans="1:14">
      <c r="A22" s="8" t="s">
        <v>382</v>
      </c>
      <c r="B22" s="6" t="s">
        <v>189</v>
      </c>
      <c r="C22" s="6"/>
      <c r="D22" s="6" t="s">
        <v>216</v>
      </c>
      <c r="E22" s="6"/>
      <c r="F22" s="6" t="s">
        <v>581</v>
      </c>
      <c r="G22" s="6"/>
      <c r="H22" s="6" t="s">
        <v>124</v>
      </c>
      <c r="I22" s="52">
        <v>87</v>
      </c>
      <c r="J22" s="6">
        <v>6</v>
      </c>
      <c r="K22" s="6" t="s">
        <v>73</v>
      </c>
      <c r="L22" s="9">
        <v>1.08</v>
      </c>
      <c r="M22" s="6">
        <v>6</v>
      </c>
      <c r="N22" s="6" t="s">
        <v>77</v>
      </c>
    </row>
    <row r="23" ht="28" customHeight="1" spans="1:14">
      <c r="A23" s="8" t="s">
        <v>382</v>
      </c>
      <c r="B23" s="6" t="s">
        <v>189</v>
      </c>
      <c r="C23" s="6"/>
      <c r="D23" s="6" t="s">
        <v>216</v>
      </c>
      <c r="E23" s="6"/>
      <c r="F23" s="6" t="s">
        <v>611</v>
      </c>
      <c r="G23" s="6"/>
      <c r="H23" s="6" t="s">
        <v>124</v>
      </c>
      <c r="I23" s="52">
        <v>100</v>
      </c>
      <c r="J23" s="6">
        <v>5</v>
      </c>
      <c r="K23" s="6" t="s">
        <v>73</v>
      </c>
      <c r="L23" s="9">
        <v>1</v>
      </c>
      <c r="M23" s="6">
        <v>5</v>
      </c>
      <c r="N23" s="6" t="s">
        <v>77</v>
      </c>
    </row>
    <row r="24" ht="28" customHeight="1" spans="1:14">
      <c r="A24" s="8" t="s">
        <v>382</v>
      </c>
      <c r="B24" s="6" t="s">
        <v>189</v>
      </c>
      <c r="C24" s="6"/>
      <c r="D24" s="6" t="s">
        <v>216</v>
      </c>
      <c r="E24" s="6"/>
      <c r="F24" s="6" t="s">
        <v>673</v>
      </c>
      <c r="G24" s="6"/>
      <c r="H24" s="6" t="s">
        <v>674</v>
      </c>
      <c r="I24" s="6">
        <v>87</v>
      </c>
      <c r="J24" s="6">
        <v>5</v>
      </c>
      <c r="K24" s="6" t="s">
        <v>73</v>
      </c>
      <c r="L24" s="9">
        <v>1.24</v>
      </c>
      <c r="M24" s="6">
        <v>5</v>
      </c>
      <c r="N24" s="6" t="s">
        <v>77</v>
      </c>
    </row>
    <row r="25" ht="28" customHeight="1" spans="1:14">
      <c r="A25" s="8" t="s">
        <v>382</v>
      </c>
      <c r="B25" s="6" t="s">
        <v>225</v>
      </c>
      <c r="C25" s="6"/>
      <c r="D25" s="6" t="s">
        <v>309</v>
      </c>
      <c r="E25" s="6"/>
      <c r="F25" s="6" t="s">
        <v>675</v>
      </c>
      <c r="G25" s="6"/>
      <c r="H25" s="6" t="s">
        <v>676</v>
      </c>
      <c r="I25" s="6" t="s">
        <v>676</v>
      </c>
      <c r="J25" s="6">
        <v>7</v>
      </c>
      <c r="K25" s="6" t="s">
        <v>52</v>
      </c>
      <c r="L25" s="9">
        <v>1</v>
      </c>
      <c r="M25" s="6">
        <v>7</v>
      </c>
      <c r="N25" s="6" t="s">
        <v>77</v>
      </c>
    </row>
    <row r="26" ht="28" customHeight="1" spans="1:14">
      <c r="A26" s="8" t="s">
        <v>382</v>
      </c>
      <c r="B26" s="6" t="s">
        <v>225</v>
      </c>
      <c r="C26" s="6"/>
      <c r="D26" s="6" t="s">
        <v>226</v>
      </c>
      <c r="E26" s="6"/>
      <c r="F26" s="6" t="s">
        <v>677</v>
      </c>
      <c r="G26" s="6"/>
      <c r="H26" s="6" t="s">
        <v>366</v>
      </c>
      <c r="I26" s="6" t="s">
        <v>366</v>
      </c>
      <c r="J26" s="6">
        <v>7</v>
      </c>
      <c r="K26" s="6" t="s">
        <v>52</v>
      </c>
      <c r="L26" s="9">
        <v>1</v>
      </c>
      <c r="M26" s="6">
        <v>7</v>
      </c>
      <c r="N26" s="6" t="s">
        <v>77</v>
      </c>
    </row>
    <row r="27" ht="28" customHeight="1" spans="1:14">
      <c r="A27" s="8" t="s">
        <v>382</v>
      </c>
      <c r="B27" s="6" t="s">
        <v>225</v>
      </c>
      <c r="C27" s="6"/>
      <c r="D27" s="6" t="s">
        <v>237</v>
      </c>
      <c r="E27" s="6"/>
      <c r="F27" s="6" t="s">
        <v>678</v>
      </c>
      <c r="G27" s="6"/>
      <c r="H27" s="6" t="s">
        <v>679</v>
      </c>
      <c r="I27" s="6" t="s">
        <v>679</v>
      </c>
      <c r="J27" s="6">
        <v>6</v>
      </c>
      <c r="K27" s="6" t="s">
        <v>52</v>
      </c>
      <c r="L27" s="9">
        <v>1</v>
      </c>
      <c r="M27" s="6">
        <v>6</v>
      </c>
      <c r="N27" s="6" t="s">
        <v>77</v>
      </c>
    </row>
    <row r="28" ht="28" customHeight="1" spans="1:14">
      <c r="A28" s="8" t="s">
        <v>382</v>
      </c>
      <c r="B28" s="6" t="s">
        <v>242</v>
      </c>
      <c r="C28" s="6"/>
      <c r="D28" s="6" t="s">
        <v>243</v>
      </c>
      <c r="E28" s="6"/>
      <c r="F28" s="6" t="s">
        <v>543</v>
      </c>
      <c r="G28" s="6"/>
      <c r="H28" s="6" t="s">
        <v>133</v>
      </c>
      <c r="I28" s="6">
        <v>90</v>
      </c>
      <c r="J28" s="6">
        <v>10</v>
      </c>
      <c r="K28" s="6" t="s">
        <v>73</v>
      </c>
      <c r="L28" s="9">
        <v>1.05</v>
      </c>
      <c r="M28" s="6">
        <v>10</v>
      </c>
      <c r="N28" s="6" t="s">
        <v>77</v>
      </c>
    </row>
    <row r="29" ht="18" hidden="1" customHeight="1" spans="1:14">
      <c r="A29" s="8"/>
      <c r="B29" s="8"/>
      <c r="C29" s="8"/>
      <c r="D29" s="8"/>
      <c r="E29" s="8"/>
      <c r="F29" s="8"/>
      <c r="G29" s="8"/>
      <c r="H29" s="8"/>
      <c r="I29" s="8"/>
      <c r="J29" s="8"/>
      <c r="K29" s="8"/>
      <c r="L29" s="8"/>
      <c r="M29" s="8"/>
      <c r="N29" s="8"/>
    </row>
    <row r="30" ht="28" customHeight="1" spans="1:14">
      <c r="A30" s="10" t="s">
        <v>150</v>
      </c>
      <c r="B30" s="10"/>
      <c r="C30" s="10"/>
      <c r="D30" s="10"/>
      <c r="E30" s="10"/>
      <c r="F30" s="10"/>
      <c r="G30" s="10"/>
      <c r="H30" s="10"/>
      <c r="I30" s="10"/>
      <c r="J30" s="10">
        <v>100</v>
      </c>
      <c r="K30" s="13"/>
      <c r="L30" s="13"/>
      <c r="M30" s="14">
        <v>92.73</v>
      </c>
      <c r="N30" s="4"/>
    </row>
  </sheetData>
  <mergeCells count="77">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D15:E15"/>
    <mergeCell ref="F15:G15"/>
    <mergeCell ref="D16:E16"/>
    <mergeCell ref="F16:G16"/>
    <mergeCell ref="D17:E17"/>
    <mergeCell ref="F17:G17"/>
    <mergeCell ref="F18:G18"/>
    <mergeCell ref="F19:G19"/>
    <mergeCell ref="F20:G20"/>
    <mergeCell ref="D21:E21"/>
    <mergeCell ref="F21:G21"/>
    <mergeCell ref="F22:G22"/>
    <mergeCell ref="F23:G23"/>
    <mergeCell ref="F24:G24"/>
    <mergeCell ref="D25:E25"/>
    <mergeCell ref="F25:G25"/>
    <mergeCell ref="D26:E26"/>
    <mergeCell ref="F26:G26"/>
    <mergeCell ref="D27:E27"/>
    <mergeCell ref="F27:G27"/>
    <mergeCell ref="B28:C28"/>
    <mergeCell ref="D28:E28"/>
    <mergeCell ref="F28:G28"/>
    <mergeCell ref="A29:N29"/>
    <mergeCell ref="A30:I30"/>
    <mergeCell ref="A15:A28"/>
    <mergeCell ref="A6:B9"/>
    <mergeCell ref="A12:B13"/>
    <mergeCell ref="B15:C17"/>
    <mergeCell ref="B18:C24"/>
    <mergeCell ref="D18:E20"/>
    <mergeCell ref="D22:E24"/>
    <mergeCell ref="B25:C27"/>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workbookViewId="0">
      <selection activeCell="P38" sqref="P38"/>
    </sheetView>
  </sheetViews>
  <sheetFormatPr defaultColWidth="8.88333333333333" defaultRowHeight="13.5"/>
  <cols>
    <col min="2" max="5" width="7.5" customWidth="1"/>
    <col min="6" max="6" width="25.5" customWidth="1"/>
    <col min="7" max="7" width="7.63333333333333" customWidth="1"/>
    <col min="8" max="8" width="13" customWidth="1"/>
    <col min="9" max="9" width="12.5" customWidth="1"/>
    <col min="10" max="10" width="6.63333333333333" customWidth="1"/>
    <col min="11" max="11" width="8.88333333333333" customWidth="1"/>
    <col min="12" max="12" width="14.3833333333333" customWidth="1"/>
    <col min="13" max="13" width="10.75" style="1" customWidth="1"/>
    <col min="14" max="14" width="16.8833333333333" customWidth="1"/>
  </cols>
  <sheetData>
    <row r="1" ht="39" customHeight="1" spans="1:14">
      <c r="A1" s="2" t="s">
        <v>170</v>
      </c>
      <c r="B1" s="2"/>
      <c r="C1" s="2"/>
      <c r="D1" s="2"/>
      <c r="E1" s="2"/>
      <c r="F1" s="2"/>
      <c r="G1" s="2"/>
      <c r="H1" s="2"/>
      <c r="I1" s="2"/>
      <c r="J1" s="2"/>
      <c r="K1" s="2"/>
      <c r="L1" s="2"/>
      <c r="M1" s="2"/>
      <c r="N1" s="2"/>
    </row>
    <row r="2" ht="15" customHeight="1" spans="1:14">
      <c r="A2" s="3" t="s">
        <v>34</v>
      </c>
      <c r="B2" s="3"/>
      <c r="C2" s="3"/>
      <c r="D2" s="3"/>
      <c r="E2" s="3"/>
      <c r="F2" s="3"/>
      <c r="G2" s="3"/>
      <c r="H2" s="3"/>
      <c r="I2" s="3"/>
      <c r="J2" s="3"/>
      <c r="K2" s="3"/>
      <c r="L2" s="3"/>
      <c r="M2" s="3"/>
      <c r="N2" s="3"/>
    </row>
    <row r="3" ht="27.95" customHeight="1" spans="1:14">
      <c r="A3" s="4" t="s">
        <v>154</v>
      </c>
      <c r="B3" s="4"/>
      <c r="C3" s="5" t="s">
        <v>25</v>
      </c>
      <c r="D3" s="5"/>
      <c r="E3" s="5"/>
      <c r="F3" s="5"/>
      <c r="G3" s="5"/>
      <c r="H3" s="5"/>
      <c r="I3" s="5"/>
      <c r="J3" s="5"/>
      <c r="K3" s="5"/>
      <c r="L3" s="5"/>
      <c r="M3" s="5"/>
      <c r="N3" s="5"/>
    </row>
    <row r="4" ht="27.95" customHeight="1" spans="1:14">
      <c r="A4" s="4" t="s">
        <v>155</v>
      </c>
      <c r="B4" s="4"/>
      <c r="C4" s="5" t="s">
        <v>36</v>
      </c>
      <c r="D4" s="5"/>
      <c r="E4" s="5"/>
      <c r="F4" s="5"/>
      <c r="G4" s="5"/>
      <c r="H4" s="5"/>
      <c r="I4" s="4" t="s">
        <v>171</v>
      </c>
      <c r="J4" s="4"/>
      <c r="K4" s="4" t="s">
        <v>36</v>
      </c>
      <c r="L4" s="4"/>
      <c r="M4" s="4"/>
      <c r="N4" s="4"/>
    </row>
    <row r="5" ht="27.95" customHeight="1" spans="1:14">
      <c r="A5" s="4"/>
      <c r="B5" s="4"/>
      <c r="C5" s="4"/>
      <c r="D5" s="4"/>
      <c r="E5" s="4" t="s">
        <v>37</v>
      </c>
      <c r="F5" s="4"/>
      <c r="G5" s="4" t="s">
        <v>38</v>
      </c>
      <c r="H5" s="4"/>
      <c r="I5" s="4" t="s">
        <v>39</v>
      </c>
      <c r="J5" s="4"/>
      <c r="K5" s="4" t="s">
        <v>64</v>
      </c>
      <c r="L5" s="4" t="s">
        <v>172</v>
      </c>
      <c r="M5" s="6" t="s">
        <v>41</v>
      </c>
      <c r="N5" s="6"/>
    </row>
    <row r="6" ht="27.95" customHeight="1" spans="1:14">
      <c r="A6" s="6" t="s">
        <v>156</v>
      </c>
      <c r="B6" s="6"/>
      <c r="C6" s="4" t="s">
        <v>173</v>
      </c>
      <c r="D6" s="4"/>
      <c r="E6" s="51">
        <v>27656</v>
      </c>
      <c r="F6" s="4"/>
      <c r="G6" s="51">
        <v>27656</v>
      </c>
      <c r="H6" s="4"/>
      <c r="I6" s="51">
        <v>27656</v>
      </c>
      <c r="J6" s="4"/>
      <c r="K6" s="51">
        <v>10</v>
      </c>
      <c r="L6" s="48">
        <f>I6/G6</f>
        <v>1</v>
      </c>
      <c r="M6" s="15">
        <v>10</v>
      </c>
      <c r="N6" s="12"/>
    </row>
    <row r="7" ht="27.95" customHeight="1" spans="1:14">
      <c r="A7" s="6" t="s">
        <v>156</v>
      </c>
      <c r="B7" s="6"/>
      <c r="C7" s="4" t="s">
        <v>174</v>
      </c>
      <c r="D7" s="4"/>
      <c r="E7" s="51">
        <v>27656</v>
      </c>
      <c r="F7" s="4"/>
      <c r="G7" s="51">
        <v>27656</v>
      </c>
      <c r="H7" s="4"/>
      <c r="I7" s="51">
        <v>27656</v>
      </c>
      <c r="J7" s="4"/>
      <c r="K7" s="4" t="s">
        <v>246</v>
      </c>
      <c r="L7" s="48">
        <f>I7/G7</f>
        <v>1</v>
      </c>
      <c r="M7" s="15">
        <v>10</v>
      </c>
      <c r="N7" s="12"/>
    </row>
    <row r="8" ht="27.95" customHeight="1" spans="1:14">
      <c r="A8" s="6" t="s">
        <v>156</v>
      </c>
      <c r="B8" s="6"/>
      <c r="C8" s="4" t="s">
        <v>164</v>
      </c>
      <c r="D8" s="4"/>
      <c r="E8" s="51">
        <v>0</v>
      </c>
      <c r="F8" s="4"/>
      <c r="G8" s="51">
        <v>0</v>
      </c>
      <c r="H8" s="4"/>
      <c r="I8" s="51">
        <v>0</v>
      </c>
      <c r="J8" s="4"/>
      <c r="K8" s="4" t="s">
        <v>246</v>
      </c>
      <c r="L8" s="51">
        <v>0</v>
      </c>
      <c r="M8" s="15">
        <v>0</v>
      </c>
      <c r="N8" s="12"/>
    </row>
    <row r="9" ht="27.95" customHeight="1" spans="1:14">
      <c r="A9" s="6" t="s">
        <v>156</v>
      </c>
      <c r="B9" s="6"/>
      <c r="C9" s="4" t="s">
        <v>165</v>
      </c>
      <c r="D9" s="4"/>
      <c r="E9" s="51">
        <v>0</v>
      </c>
      <c r="F9" s="4"/>
      <c r="G9" s="51">
        <v>0</v>
      </c>
      <c r="H9" s="4"/>
      <c r="I9" s="51">
        <v>0</v>
      </c>
      <c r="J9" s="4"/>
      <c r="K9" s="4" t="s">
        <v>246</v>
      </c>
      <c r="L9" s="51">
        <v>0</v>
      </c>
      <c r="M9" s="15">
        <v>0</v>
      </c>
      <c r="N9" s="12"/>
    </row>
    <row r="10" ht="27.95" customHeight="1" spans="1:14">
      <c r="A10" s="6"/>
      <c r="B10" s="6"/>
      <c r="C10" s="6"/>
      <c r="D10" s="6"/>
      <c r="E10" s="6"/>
      <c r="F10" s="6"/>
      <c r="G10" s="6"/>
      <c r="H10" s="6"/>
      <c r="I10" s="6"/>
      <c r="J10" s="6"/>
      <c r="K10" s="6"/>
      <c r="L10" s="6"/>
      <c r="M10" s="6"/>
      <c r="N10" s="6"/>
    </row>
    <row r="11" ht="27.95" customHeight="1" spans="1:14">
      <c r="A11" s="6" t="s">
        <v>42</v>
      </c>
      <c r="B11" s="6"/>
      <c r="C11" s="6" t="s">
        <v>516</v>
      </c>
      <c r="D11" s="6"/>
      <c r="E11" s="6"/>
      <c r="F11" s="6"/>
      <c r="G11" s="6"/>
      <c r="H11" s="6"/>
      <c r="I11" s="6"/>
      <c r="J11" s="6"/>
      <c r="K11" s="6"/>
      <c r="L11" s="6"/>
      <c r="M11" s="6"/>
      <c r="N11" s="6"/>
    </row>
    <row r="12" ht="27.95" customHeight="1" spans="1:14">
      <c r="A12" s="4" t="s">
        <v>176</v>
      </c>
      <c r="B12" s="4"/>
      <c r="C12" s="4" t="s">
        <v>56</v>
      </c>
      <c r="D12" s="4"/>
      <c r="E12" s="4"/>
      <c r="F12" s="4"/>
      <c r="G12" s="4"/>
      <c r="H12" s="4"/>
      <c r="I12" s="4" t="s">
        <v>58</v>
      </c>
      <c r="J12" s="4"/>
      <c r="K12" s="4"/>
      <c r="L12" s="4"/>
      <c r="M12" s="4"/>
      <c r="N12" s="4"/>
    </row>
    <row r="13" ht="87.95" customHeight="1" spans="1:14">
      <c r="A13" s="4"/>
      <c r="B13" s="4"/>
      <c r="C13" s="7" t="s">
        <v>680</v>
      </c>
      <c r="D13" s="7"/>
      <c r="E13" s="7"/>
      <c r="F13" s="7"/>
      <c r="G13" s="7"/>
      <c r="H13" s="7"/>
      <c r="I13" s="7" t="s">
        <v>681</v>
      </c>
      <c r="J13" s="7"/>
      <c r="K13" s="7"/>
      <c r="L13" s="7"/>
      <c r="M13" s="7"/>
      <c r="N13" s="7"/>
    </row>
    <row r="14" ht="27.95" customHeight="1" spans="1:14">
      <c r="A14" s="4"/>
      <c r="B14" s="4" t="s">
        <v>66</v>
      </c>
      <c r="C14" s="4"/>
      <c r="D14" s="4" t="s">
        <v>67</v>
      </c>
      <c r="E14" s="4"/>
      <c r="F14" s="4" t="s">
        <v>68</v>
      </c>
      <c r="G14" s="4"/>
      <c r="H14" s="4" t="s">
        <v>179</v>
      </c>
      <c r="I14" s="4" t="s">
        <v>62</v>
      </c>
      <c r="J14" s="4" t="s">
        <v>64</v>
      </c>
      <c r="K14" s="4" t="s">
        <v>63</v>
      </c>
      <c r="L14" s="4" t="s">
        <v>65</v>
      </c>
      <c r="M14" s="6" t="s">
        <v>41</v>
      </c>
      <c r="N14" s="6" t="s">
        <v>42</v>
      </c>
    </row>
    <row r="15" ht="27.95" customHeight="1" spans="1:14">
      <c r="A15" s="8" t="s">
        <v>382</v>
      </c>
      <c r="B15" s="6" t="s">
        <v>181</v>
      </c>
      <c r="C15" s="6"/>
      <c r="D15" s="6" t="s">
        <v>182</v>
      </c>
      <c r="E15" s="6"/>
      <c r="F15" s="6" t="s">
        <v>682</v>
      </c>
      <c r="G15" s="6"/>
      <c r="H15" s="6" t="s">
        <v>683</v>
      </c>
      <c r="I15" s="6">
        <v>100</v>
      </c>
      <c r="J15" s="15">
        <v>10</v>
      </c>
      <c r="K15" s="6" t="s">
        <v>73</v>
      </c>
      <c r="L15" s="50" t="s">
        <v>485</v>
      </c>
      <c r="M15" s="15">
        <v>10</v>
      </c>
      <c r="N15" s="6" t="s">
        <v>185</v>
      </c>
    </row>
    <row r="16" ht="27.95" customHeight="1" spans="1:14">
      <c r="A16" s="8" t="s">
        <v>382</v>
      </c>
      <c r="B16" s="6" t="s">
        <v>181</v>
      </c>
      <c r="C16" s="6"/>
      <c r="D16" s="6" t="s">
        <v>182</v>
      </c>
      <c r="E16" s="6"/>
      <c r="F16" s="6" t="s">
        <v>684</v>
      </c>
      <c r="G16" s="6"/>
      <c r="H16" s="6" t="s">
        <v>685</v>
      </c>
      <c r="I16" s="6">
        <v>50</v>
      </c>
      <c r="J16" s="15">
        <v>10</v>
      </c>
      <c r="K16" s="6" t="s">
        <v>184</v>
      </c>
      <c r="L16" s="50" t="s">
        <v>485</v>
      </c>
      <c r="M16" s="15">
        <v>10</v>
      </c>
      <c r="N16" s="6" t="s">
        <v>185</v>
      </c>
    </row>
    <row r="17" ht="27.95" customHeight="1" spans="1:14">
      <c r="A17" s="8" t="s">
        <v>382</v>
      </c>
      <c r="B17" s="6" t="s">
        <v>181</v>
      </c>
      <c r="C17" s="6"/>
      <c r="D17" s="6" t="s">
        <v>386</v>
      </c>
      <c r="E17" s="6"/>
      <c r="F17" s="6"/>
      <c r="G17" s="6"/>
      <c r="H17" s="6"/>
      <c r="I17" s="6"/>
      <c r="J17" s="15"/>
      <c r="K17" s="6"/>
      <c r="L17" s="50"/>
      <c r="M17" s="15"/>
      <c r="N17" s="6"/>
    </row>
    <row r="18" ht="27.95" customHeight="1" spans="1:14">
      <c r="A18" s="8" t="s">
        <v>382</v>
      </c>
      <c r="B18" s="6" t="s">
        <v>181</v>
      </c>
      <c r="C18" s="6"/>
      <c r="D18" s="6" t="s">
        <v>251</v>
      </c>
      <c r="E18" s="6"/>
      <c r="F18" s="6"/>
      <c r="G18" s="6"/>
      <c r="H18" s="6"/>
      <c r="I18" s="6"/>
      <c r="J18" s="15"/>
      <c r="K18" s="6"/>
      <c r="L18" s="50"/>
      <c r="M18" s="15"/>
      <c r="N18" s="6"/>
    </row>
    <row r="19" ht="27.95" customHeight="1" spans="1:14">
      <c r="A19" s="8" t="s">
        <v>382</v>
      </c>
      <c r="B19" s="6" t="s">
        <v>189</v>
      </c>
      <c r="C19" s="6"/>
      <c r="D19" s="6" t="s">
        <v>190</v>
      </c>
      <c r="E19" s="6"/>
      <c r="F19" s="6" t="s">
        <v>686</v>
      </c>
      <c r="G19" s="6"/>
      <c r="H19" s="6">
        <f>59.5</f>
        <v>59.5</v>
      </c>
      <c r="I19" s="6">
        <f>59.5</f>
        <v>59.5</v>
      </c>
      <c r="J19" s="15">
        <v>6</v>
      </c>
      <c r="K19" s="6" t="s">
        <v>687</v>
      </c>
      <c r="L19" s="50" t="s">
        <v>485</v>
      </c>
      <c r="M19" s="15">
        <v>6</v>
      </c>
      <c r="N19" s="6" t="s">
        <v>185</v>
      </c>
    </row>
    <row r="20" ht="27.95" customHeight="1" spans="1:14">
      <c r="A20" s="8" t="s">
        <v>382</v>
      </c>
      <c r="B20" s="6" t="s">
        <v>189</v>
      </c>
      <c r="C20" s="6"/>
      <c r="D20" s="6" t="s">
        <v>190</v>
      </c>
      <c r="E20" s="6"/>
      <c r="F20" s="6" t="s">
        <v>688</v>
      </c>
      <c r="G20" s="6"/>
      <c r="H20" s="6">
        <f>496</f>
        <v>496</v>
      </c>
      <c r="I20" s="6">
        <f>496</f>
        <v>496</v>
      </c>
      <c r="J20" s="15">
        <v>6</v>
      </c>
      <c r="K20" s="6" t="s">
        <v>687</v>
      </c>
      <c r="L20" s="50" t="s">
        <v>485</v>
      </c>
      <c r="M20" s="15">
        <v>6</v>
      </c>
      <c r="N20" s="6" t="s">
        <v>185</v>
      </c>
    </row>
    <row r="21" ht="27.95" customHeight="1" spans="1:14">
      <c r="A21" s="8" t="s">
        <v>382</v>
      </c>
      <c r="B21" s="6" t="s">
        <v>189</v>
      </c>
      <c r="C21" s="6"/>
      <c r="D21" s="6" t="s">
        <v>208</v>
      </c>
      <c r="E21" s="6"/>
      <c r="F21" s="6" t="s">
        <v>689</v>
      </c>
      <c r="G21" s="6"/>
      <c r="H21" s="6" t="s">
        <v>690</v>
      </c>
      <c r="I21" s="6" t="s">
        <v>690</v>
      </c>
      <c r="J21" s="15">
        <v>5.6</v>
      </c>
      <c r="K21" s="6"/>
      <c r="L21" s="50" t="s">
        <v>485</v>
      </c>
      <c r="M21" s="15">
        <v>5.6</v>
      </c>
      <c r="N21" s="6" t="s">
        <v>185</v>
      </c>
    </row>
    <row r="22" ht="27.95" customHeight="1" spans="1:14">
      <c r="A22" s="8"/>
      <c r="B22" s="6"/>
      <c r="C22" s="6"/>
      <c r="D22" s="6"/>
      <c r="E22" s="6"/>
      <c r="F22" s="6" t="s">
        <v>691</v>
      </c>
      <c r="G22" s="6"/>
      <c r="H22" s="6" t="s">
        <v>374</v>
      </c>
      <c r="I22" s="6" t="s">
        <v>374</v>
      </c>
      <c r="J22" s="15">
        <v>5.6</v>
      </c>
      <c r="K22" s="6"/>
      <c r="L22" s="50" t="s">
        <v>485</v>
      </c>
      <c r="M22" s="15">
        <v>5.6</v>
      </c>
      <c r="N22" s="6" t="s">
        <v>185</v>
      </c>
    </row>
    <row r="23" ht="27.95" customHeight="1" spans="1:14">
      <c r="A23" s="8" t="s">
        <v>382</v>
      </c>
      <c r="B23" s="6" t="s">
        <v>189</v>
      </c>
      <c r="C23" s="6"/>
      <c r="D23" s="6" t="s">
        <v>208</v>
      </c>
      <c r="E23" s="6"/>
      <c r="F23" s="6" t="s">
        <v>692</v>
      </c>
      <c r="G23" s="6"/>
      <c r="H23" s="6">
        <v>100</v>
      </c>
      <c r="I23" s="6">
        <v>100</v>
      </c>
      <c r="J23" s="15">
        <v>5.6</v>
      </c>
      <c r="K23" s="6" t="s">
        <v>73</v>
      </c>
      <c r="L23" s="50" t="s">
        <v>485</v>
      </c>
      <c r="M23" s="15">
        <v>5.6</v>
      </c>
      <c r="N23" s="6" t="s">
        <v>185</v>
      </c>
    </row>
    <row r="24" ht="27.95" customHeight="1" spans="1:14">
      <c r="A24" s="8" t="s">
        <v>382</v>
      </c>
      <c r="B24" s="6" t="s">
        <v>189</v>
      </c>
      <c r="C24" s="6"/>
      <c r="D24" s="6" t="s">
        <v>216</v>
      </c>
      <c r="E24" s="6"/>
      <c r="F24" s="6" t="s">
        <v>693</v>
      </c>
      <c r="G24" s="6" t="s">
        <v>693</v>
      </c>
      <c r="H24" s="6">
        <f>100</f>
        <v>100</v>
      </c>
      <c r="I24" s="6">
        <f>100</f>
        <v>100</v>
      </c>
      <c r="J24" s="15">
        <v>5.6</v>
      </c>
      <c r="K24" s="6" t="s">
        <v>73</v>
      </c>
      <c r="L24" s="50" t="s">
        <v>485</v>
      </c>
      <c r="M24" s="15">
        <v>5.6</v>
      </c>
      <c r="N24" s="6" t="s">
        <v>185</v>
      </c>
    </row>
    <row r="25" ht="27.95" customHeight="1" spans="1:14">
      <c r="A25" s="8" t="s">
        <v>382</v>
      </c>
      <c r="B25" s="6" t="s">
        <v>189</v>
      </c>
      <c r="C25" s="6"/>
      <c r="D25" s="6" t="s">
        <v>216</v>
      </c>
      <c r="E25" s="6"/>
      <c r="F25" s="6" t="s">
        <v>694</v>
      </c>
      <c r="G25" s="6" t="s">
        <v>694</v>
      </c>
      <c r="H25" s="6">
        <f>100</f>
        <v>100</v>
      </c>
      <c r="I25" s="6">
        <f>100</f>
        <v>100</v>
      </c>
      <c r="J25" s="15">
        <v>5.6</v>
      </c>
      <c r="K25" s="6" t="s">
        <v>73</v>
      </c>
      <c r="L25" s="50" t="s">
        <v>485</v>
      </c>
      <c r="M25" s="15">
        <v>5.6</v>
      </c>
      <c r="N25" s="6" t="s">
        <v>185</v>
      </c>
    </row>
    <row r="26" ht="27.95" customHeight="1" spans="1:14">
      <c r="A26" s="8" t="s">
        <v>382</v>
      </c>
      <c r="B26" s="6" t="s">
        <v>225</v>
      </c>
      <c r="C26" s="6"/>
      <c r="D26" s="6" t="s">
        <v>309</v>
      </c>
      <c r="E26" s="6"/>
      <c r="F26" s="6"/>
      <c r="G26" s="6"/>
      <c r="H26" s="6"/>
      <c r="I26" s="6"/>
      <c r="J26" s="15"/>
      <c r="K26" s="6"/>
      <c r="L26" s="50"/>
      <c r="M26" s="15"/>
      <c r="N26" s="6"/>
    </row>
    <row r="27" ht="27.95" customHeight="1" spans="1:14">
      <c r="A27" s="8" t="s">
        <v>382</v>
      </c>
      <c r="B27" s="6" t="s">
        <v>225</v>
      </c>
      <c r="C27" s="6"/>
      <c r="D27" s="6" t="s">
        <v>226</v>
      </c>
      <c r="E27" s="6"/>
      <c r="F27" s="6" t="s">
        <v>695</v>
      </c>
      <c r="G27" s="6" t="s">
        <v>695</v>
      </c>
      <c r="H27" s="6" t="s">
        <v>696</v>
      </c>
      <c r="I27" s="6" t="s">
        <v>696</v>
      </c>
      <c r="J27" s="15">
        <v>2.3</v>
      </c>
      <c r="K27" s="6"/>
      <c r="L27" s="50" t="s">
        <v>485</v>
      </c>
      <c r="M27" s="15">
        <v>2.3</v>
      </c>
      <c r="N27" s="6" t="s">
        <v>185</v>
      </c>
    </row>
    <row r="28" ht="27.95" customHeight="1" spans="1:14">
      <c r="A28" s="8"/>
      <c r="B28" s="6"/>
      <c r="C28" s="6"/>
      <c r="D28" s="6"/>
      <c r="E28" s="6"/>
      <c r="F28" s="6" t="s">
        <v>697</v>
      </c>
      <c r="G28" s="6" t="s">
        <v>697</v>
      </c>
      <c r="H28" s="6" t="s">
        <v>408</v>
      </c>
      <c r="I28" s="6" t="s">
        <v>408</v>
      </c>
      <c r="J28" s="15">
        <v>2.3</v>
      </c>
      <c r="K28" s="6"/>
      <c r="L28" s="50" t="s">
        <v>485</v>
      </c>
      <c r="M28" s="15">
        <v>2.3</v>
      </c>
      <c r="N28" s="6" t="s">
        <v>185</v>
      </c>
    </row>
    <row r="29" ht="27.95" customHeight="1" spans="1:14">
      <c r="A29" s="8"/>
      <c r="B29" s="6"/>
      <c r="C29" s="6"/>
      <c r="D29" s="6"/>
      <c r="E29" s="6"/>
      <c r="F29" s="6" t="s">
        <v>121</v>
      </c>
      <c r="G29" s="6" t="s">
        <v>121</v>
      </c>
      <c r="H29" s="6" t="s">
        <v>698</v>
      </c>
      <c r="I29" s="6">
        <v>0</v>
      </c>
      <c r="J29" s="15">
        <v>2.2</v>
      </c>
      <c r="K29" s="6" t="s">
        <v>120</v>
      </c>
      <c r="L29" s="50" t="s">
        <v>485</v>
      </c>
      <c r="M29" s="15">
        <v>2.2</v>
      </c>
      <c r="N29" s="6" t="s">
        <v>185</v>
      </c>
    </row>
    <row r="30" ht="27.95" customHeight="1" spans="1:14">
      <c r="A30" s="8"/>
      <c r="B30" s="6"/>
      <c r="C30" s="6"/>
      <c r="D30" s="6"/>
      <c r="E30" s="6"/>
      <c r="F30" s="6" t="s">
        <v>699</v>
      </c>
      <c r="G30" s="6" t="s">
        <v>699</v>
      </c>
      <c r="H30" s="6" t="s">
        <v>700</v>
      </c>
      <c r="I30" s="6">
        <v>234.2</v>
      </c>
      <c r="J30" s="15">
        <v>2.2</v>
      </c>
      <c r="K30" s="6" t="s">
        <v>667</v>
      </c>
      <c r="L30" s="50" t="s">
        <v>485</v>
      </c>
      <c r="M30" s="15">
        <v>2.2</v>
      </c>
      <c r="N30" s="6" t="s">
        <v>185</v>
      </c>
    </row>
    <row r="31" ht="27.95" customHeight="1" spans="1:14">
      <c r="A31" s="8"/>
      <c r="B31" s="6"/>
      <c r="C31" s="6"/>
      <c r="D31" s="6"/>
      <c r="E31" s="6"/>
      <c r="F31" s="6" t="s">
        <v>701</v>
      </c>
      <c r="G31" s="6" t="s">
        <v>701</v>
      </c>
      <c r="H31" s="6" t="s">
        <v>702</v>
      </c>
      <c r="I31" s="6" t="s">
        <v>702</v>
      </c>
      <c r="J31" s="15">
        <v>2.2</v>
      </c>
      <c r="K31" s="6"/>
      <c r="L31" s="50" t="s">
        <v>485</v>
      </c>
      <c r="M31" s="15">
        <v>2.2</v>
      </c>
      <c r="N31" s="6" t="s">
        <v>185</v>
      </c>
    </row>
    <row r="32" ht="27.95" customHeight="1" spans="1:14">
      <c r="A32" s="8"/>
      <c r="B32" s="6"/>
      <c r="C32" s="6"/>
      <c r="D32" s="6"/>
      <c r="E32" s="6"/>
      <c r="F32" s="6" t="s">
        <v>703</v>
      </c>
      <c r="G32" s="6" t="s">
        <v>703</v>
      </c>
      <c r="H32" s="6" t="s">
        <v>82</v>
      </c>
      <c r="I32" s="6" t="s">
        <v>82</v>
      </c>
      <c r="J32" s="15">
        <v>2.2</v>
      </c>
      <c r="K32" s="6"/>
      <c r="L32" s="50" t="s">
        <v>485</v>
      </c>
      <c r="M32" s="15">
        <v>2.2</v>
      </c>
      <c r="N32" s="6" t="s">
        <v>185</v>
      </c>
    </row>
    <row r="33" ht="27.95" customHeight="1" spans="1:14">
      <c r="A33" s="8"/>
      <c r="B33" s="6"/>
      <c r="C33" s="6"/>
      <c r="D33" s="6"/>
      <c r="E33" s="6"/>
      <c r="F33" s="6" t="s">
        <v>704</v>
      </c>
      <c r="G33" s="6" t="s">
        <v>704</v>
      </c>
      <c r="H33" s="6" t="s">
        <v>374</v>
      </c>
      <c r="I33" s="6" t="s">
        <v>374</v>
      </c>
      <c r="J33" s="15">
        <v>2.2</v>
      </c>
      <c r="K33" s="6"/>
      <c r="L33" s="50" t="s">
        <v>485</v>
      </c>
      <c r="M33" s="15">
        <v>2.2</v>
      </c>
      <c r="N33" s="6" t="s">
        <v>185</v>
      </c>
    </row>
    <row r="34" ht="27.95" customHeight="1" spans="1:14">
      <c r="A34" s="8" t="s">
        <v>382</v>
      </c>
      <c r="B34" s="6" t="s">
        <v>225</v>
      </c>
      <c r="C34" s="6"/>
      <c r="D34" s="6" t="s">
        <v>237</v>
      </c>
      <c r="E34" s="6"/>
      <c r="F34" s="6" t="s">
        <v>705</v>
      </c>
      <c r="G34" s="6"/>
      <c r="H34" s="6" t="s">
        <v>408</v>
      </c>
      <c r="I34" s="6" t="s">
        <v>408</v>
      </c>
      <c r="J34" s="15">
        <v>2.2</v>
      </c>
      <c r="K34" s="6"/>
      <c r="L34" s="50" t="s">
        <v>485</v>
      </c>
      <c r="M34" s="15">
        <v>2.2</v>
      </c>
      <c r="N34" s="6" t="s">
        <v>185</v>
      </c>
    </row>
    <row r="35" ht="27.95" customHeight="1" spans="1:14">
      <c r="A35" s="8" t="s">
        <v>382</v>
      </c>
      <c r="B35" s="6" t="s">
        <v>225</v>
      </c>
      <c r="C35" s="6"/>
      <c r="D35" s="6" t="s">
        <v>237</v>
      </c>
      <c r="E35" s="6"/>
      <c r="F35" s="6" t="s">
        <v>706</v>
      </c>
      <c r="G35" s="6"/>
      <c r="H35" s="6" t="s">
        <v>127</v>
      </c>
      <c r="I35" s="6" t="s">
        <v>127</v>
      </c>
      <c r="J35" s="15">
        <v>2.2</v>
      </c>
      <c r="K35" s="6"/>
      <c r="L35" s="50" t="s">
        <v>485</v>
      </c>
      <c r="M35" s="15">
        <v>2.2</v>
      </c>
      <c r="N35" s="6" t="s">
        <v>185</v>
      </c>
    </row>
    <row r="36" ht="27.95" customHeight="1" spans="1:14">
      <c r="A36" s="8" t="s">
        <v>382</v>
      </c>
      <c r="B36" s="6" t="s">
        <v>242</v>
      </c>
      <c r="C36" s="6"/>
      <c r="D36" s="6" t="s">
        <v>243</v>
      </c>
      <c r="E36" s="6"/>
      <c r="F36" s="6" t="s">
        <v>659</v>
      </c>
      <c r="G36" s="6"/>
      <c r="H36" s="6" t="s">
        <v>707</v>
      </c>
      <c r="I36" s="6">
        <v>90</v>
      </c>
      <c r="J36" s="15">
        <v>10</v>
      </c>
      <c r="K36" s="6" t="s">
        <v>73</v>
      </c>
      <c r="L36" s="50" t="s">
        <v>708</v>
      </c>
      <c r="M36" s="15">
        <v>10</v>
      </c>
      <c r="N36" s="6" t="s">
        <v>185</v>
      </c>
    </row>
    <row r="37" ht="18" hidden="1" customHeight="1" spans="1:14">
      <c r="A37" s="8"/>
      <c r="B37" s="8"/>
      <c r="C37" s="8"/>
      <c r="D37" s="8"/>
      <c r="E37" s="8"/>
      <c r="F37" s="8"/>
      <c r="G37" s="8"/>
      <c r="H37" s="8"/>
      <c r="I37" s="8"/>
      <c r="J37" s="8"/>
      <c r="K37" s="8"/>
      <c r="L37" s="8"/>
      <c r="M37" s="8"/>
      <c r="N37" s="6"/>
    </row>
    <row r="38" ht="27.95" customHeight="1" spans="1:14">
      <c r="A38" s="10" t="s">
        <v>150</v>
      </c>
      <c r="B38" s="10"/>
      <c r="C38" s="10"/>
      <c r="D38" s="10"/>
      <c r="E38" s="10"/>
      <c r="F38" s="10"/>
      <c r="G38" s="10"/>
      <c r="H38" s="10"/>
      <c r="I38" s="10"/>
      <c r="J38" s="10">
        <v>100</v>
      </c>
      <c r="K38" s="13"/>
      <c r="L38" s="13"/>
      <c r="M38" s="10">
        <v>10</v>
      </c>
      <c r="N38" s="6" t="s">
        <v>185</v>
      </c>
    </row>
  </sheetData>
  <mergeCells count="84">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F15:G15"/>
    <mergeCell ref="F16:G16"/>
    <mergeCell ref="D17:E17"/>
    <mergeCell ref="F17:G17"/>
    <mergeCell ref="D18:E18"/>
    <mergeCell ref="F18:G18"/>
    <mergeCell ref="F19:G19"/>
    <mergeCell ref="F20:G20"/>
    <mergeCell ref="F21:G21"/>
    <mergeCell ref="F22:G22"/>
    <mergeCell ref="F23:G23"/>
    <mergeCell ref="F24:G24"/>
    <mergeCell ref="F25:G25"/>
    <mergeCell ref="D26:E26"/>
    <mergeCell ref="F26:G26"/>
    <mergeCell ref="F27:G27"/>
    <mergeCell ref="F28:G28"/>
    <mergeCell ref="F29:G29"/>
    <mergeCell ref="F30:G30"/>
    <mergeCell ref="F31:G31"/>
    <mergeCell ref="F32:G32"/>
    <mergeCell ref="F33:G33"/>
    <mergeCell ref="F34:G34"/>
    <mergeCell ref="F35:G35"/>
    <mergeCell ref="B36:C36"/>
    <mergeCell ref="D36:E36"/>
    <mergeCell ref="F36:G36"/>
    <mergeCell ref="A38:I38"/>
    <mergeCell ref="A15:A36"/>
    <mergeCell ref="A6:B9"/>
    <mergeCell ref="A12:B13"/>
    <mergeCell ref="B15:C18"/>
    <mergeCell ref="D15:E16"/>
    <mergeCell ref="B19:C25"/>
    <mergeCell ref="D19:E20"/>
    <mergeCell ref="D21:E23"/>
    <mergeCell ref="D24:E25"/>
    <mergeCell ref="B26:C35"/>
    <mergeCell ref="D27:E33"/>
    <mergeCell ref="D34:E35"/>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topLeftCell="A27" workbookViewId="0">
      <selection activeCell="P36" sqref="P36"/>
    </sheetView>
  </sheetViews>
  <sheetFormatPr defaultColWidth="8.88333333333333" defaultRowHeight="13.5"/>
  <cols>
    <col min="2" max="5" width="7.5" customWidth="1"/>
    <col min="6" max="6" width="25.5" customWidth="1"/>
    <col min="7" max="7" width="7.63333333333333" customWidth="1"/>
    <col min="8" max="8" width="13" customWidth="1"/>
    <col min="9" max="9" width="12.5" customWidth="1"/>
    <col min="10" max="10" width="6.63333333333333" customWidth="1"/>
    <col min="11" max="11" width="8.88333333333333" customWidth="1"/>
    <col min="12" max="12" width="14.3833333333333" customWidth="1"/>
    <col min="13" max="13" width="10.75" style="1" customWidth="1"/>
    <col min="14" max="14" width="16.8833333333333" customWidth="1"/>
  </cols>
  <sheetData>
    <row r="1" ht="39" customHeight="1" spans="1:14">
      <c r="A1" s="2" t="s">
        <v>170</v>
      </c>
      <c r="B1" s="2"/>
      <c r="C1" s="2"/>
      <c r="D1" s="2"/>
      <c r="E1" s="2"/>
      <c r="F1" s="2"/>
      <c r="G1" s="2"/>
      <c r="H1" s="2"/>
      <c r="I1" s="2"/>
      <c r="J1" s="2"/>
      <c r="K1" s="2"/>
      <c r="L1" s="2"/>
      <c r="M1" s="2"/>
      <c r="N1" s="2"/>
    </row>
    <row r="2" ht="15" customHeight="1" spans="1:14">
      <c r="A2" s="3" t="s">
        <v>34</v>
      </c>
      <c r="B2" s="3"/>
      <c r="C2" s="3"/>
      <c r="D2" s="3"/>
      <c r="E2" s="3"/>
      <c r="F2" s="3"/>
      <c r="G2" s="3"/>
      <c r="H2" s="3"/>
      <c r="I2" s="3"/>
      <c r="J2" s="3"/>
      <c r="K2" s="3"/>
      <c r="L2" s="3"/>
      <c r="M2" s="3"/>
      <c r="N2" s="3"/>
    </row>
    <row r="3" ht="27.95" customHeight="1" spans="1:14">
      <c r="A3" s="4" t="s">
        <v>154</v>
      </c>
      <c r="B3" s="4"/>
      <c r="C3" s="5" t="s">
        <v>26</v>
      </c>
      <c r="D3" s="5"/>
      <c r="E3" s="5"/>
      <c r="F3" s="5"/>
      <c r="G3" s="5"/>
      <c r="H3" s="5"/>
      <c r="I3" s="5"/>
      <c r="J3" s="5"/>
      <c r="K3" s="5"/>
      <c r="L3" s="5"/>
      <c r="M3" s="5"/>
      <c r="N3" s="5"/>
    </row>
    <row r="4" ht="27.95" customHeight="1" spans="1:14">
      <c r="A4" s="4" t="s">
        <v>155</v>
      </c>
      <c r="B4" s="4"/>
      <c r="C4" s="5" t="s">
        <v>36</v>
      </c>
      <c r="D4" s="5"/>
      <c r="E4" s="5"/>
      <c r="F4" s="5"/>
      <c r="G4" s="5"/>
      <c r="H4" s="5"/>
      <c r="I4" s="4" t="s">
        <v>171</v>
      </c>
      <c r="J4" s="4"/>
      <c r="K4" s="4" t="s">
        <v>36</v>
      </c>
      <c r="L4" s="4"/>
      <c r="M4" s="4"/>
      <c r="N4" s="4"/>
    </row>
    <row r="5" ht="27.95" customHeight="1" spans="1:14">
      <c r="A5" s="4"/>
      <c r="B5" s="4"/>
      <c r="C5" s="4"/>
      <c r="D5" s="4"/>
      <c r="E5" s="4" t="s">
        <v>37</v>
      </c>
      <c r="F5" s="4"/>
      <c r="G5" s="4" t="s">
        <v>38</v>
      </c>
      <c r="H5" s="4"/>
      <c r="I5" s="4" t="s">
        <v>39</v>
      </c>
      <c r="J5" s="4"/>
      <c r="K5" s="4" t="s">
        <v>64</v>
      </c>
      <c r="L5" s="4" t="s">
        <v>172</v>
      </c>
      <c r="M5" s="6" t="s">
        <v>41</v>
      </c>
      <c r="N5" s="6"/>
    </row>
    <row r="6" ht="27.95" customHeight="1" spans="1:14">
      <c r="A6" s="6" t="s">
        <v>156</v>
      </c>
      <c r="B6" s="6"/>
      <c r="C6" s="4" t="s">
        <v>173</v>
      </c>
      <c r="D6" s="4"/>
      <c r="E6" s="51">
        <v>31320</v>
      </c>
      <c r="F6" s="4"/>
      <c r="G6" s="51">
        <v>31320</v>
      </c>
      <c r="H6" s="4"/>
      <c r="I6" s="51">
        <v>31320</v>
      </c>
      <c r="J6" s="4"/>
      <c r="K6" s="51">
        <v>10</v>
      </c>
      <c r="L6" s="48">
        <f>I6/G6</f>
        <v>1</v>
      </c>
      <c r="M6" s="15">
        <v>10</v>
      </c>
      <c r="N6" s="12"/>
    </row>
    <row r="7" ht="27.95" customHeight="1" spans="1:14">
      <c r="A7" s="6" t="s">
        <v>156</v>
      </c>
      <c r="B7" s="6"/>
      <c r="C7" s="4" t="s">
        <v>174</v>
      </c>
      <c r="D7" s="4"/>
      <c r="E7" s="51">
        <v>31320</v>
      </c>
      <c r="F7" s="4"/>
      <c r="G7" s="51">
        <v>31320</v>
      </c>
      <c r="H7" s="4"/>
      <c r="I7" s="51">
        <v>31320</v>
      </c>
      <c r="J7" s="4"/>
      <c r="K7" s="4" t="s">
        <v>246</v>
      </c>
      <c r="L7" s="48">
        <f>I7/G7</f>
        <v>1</v>
      </c>
      <c r="M7" s="15">
        <v>10</v>
      </c>
      <c r="N7" s="12"/>
    </row>
    <row r="8" ht="27.95" customHeight="1" spans="1:14">
      <c r="A8" s="6" t="s">
        <v>156</v>
      </c>
      <c r="B8" s="6"/>
      <c r="C8" s="4" t="s">
        <v>164</v>
      </c>
      <c r="D8" s="4"/>
      <c r="E8" s="51"/>
      <c r="F8" s="4"/>
      <c r="G8" s="51"/>
      <c r="H8" s="4"/>
      <c r="I8" s="51"/>
      <c r="J8" s="4"/>
      <c r="K8" s="4" t="s">
        <v>246</v>
      </c>
      <c r="L8" s="51">
        <v>0</v>
      </c>
      <c r="M8" s="15">
        <v>0</v>
      </c>
      <c r="N8" s="12"/>
    </row>
    <row r="9" ht="27.95" customHeight="1" spans="1:14">
      <c r="A9" s="6" t="s">
        <v>156</v>
      </c>
      <c r="B9" s="6"/>
      <c r="C9" s="4" t="s">
        <v>165</v>
      </c>
      <c r="D9" s="4"/>
      <c r="E9" s="51">
        <v>0</v>
      </c>
      <c r="F9" s="4"/>
      <c r="G9" s="51">
        <v>0</v>
      </c>
      <c r="H9" s="4"/>
      <c r="I9" s="51">
        <v>0</v>
      </c>
      <c r="J9" s="4"/>
      <c r="K9" s="4" t="s">
        <v>246</v>
      </c>
      <c r="L9" s="51">
        <v>0</v>
      </c>
      <c r="M9" s="15">
        <v>0</v>
      </c>
      <c r="N9" s="12"/>
    </row>
    <row r="10" ht="27.95" customHeight="1" spans="1:14">
      <c r="A10" s="6"/>
      <c r="B10" s="6"/>
      <c r="C10" s="6"/>
      <c r="D10" s="6"/>
      <c r="E10" s="6"/>
      <c r="F10" s="6"/>
      <c r="G10" s="6"/>
      <c r="H10" s="6"/>
      <c r="I10" s="6"/>
      <c r="J10" s="6"/>
      <c r="K10" s="6"/>
      <c r="L10" s="6"/>
      <c r="M10" s="6"/>
      <c r="N10" s="6"/>
    </row>
    <row r="11" ht="27.95" customHeight="1" spans="1:14">
      <c r="A11" s="6" t="s">
        <v>42</v>
      </c>
      <c r="B11" s="6"/>
      <c r="C11" s="6" t="s">
        <v>516</v>
      </c>
      <c r="D11" s="6"/>
      <c r="E11" s="6"/>
      <c r="F11" s="6"/>
      <c r="G11" s="6"/>
      <c r="H11" s="6"/>
      <c r="I11" s="6"/>
      <c r="J11" s="6"/>
      <c r="K11" s="6"/>
      <c r="L11" s="6"/>
      <c r="M11" s="6"/>
      <c r="N11" s="6"/>
    </row>
    <row r="12" ht="27.95" customHeight="1" spans="1:14">
      <c r="A12" s="4" t="s">
        <v>176</v>
      </c>
      <c r="B12" s="4"/>
      <c r="C12" s="4" t="s">
        <v>56</v>
      </c>
      <c r="D12" s="4"/>
      <c r="E12" s="4"/>
      <c r="F12" s="4"/>
      <c r="G12" s="4"/>
      <c r="H12" s="4"/>
      <c r="I12" s="4" t="s">
        <v>58</v>
      </c>
      <c r="J12" s="4"/>
      <c r="K12" s="4"/>
      <c r="L12" s="4"/>
      <c r="M12" s="4"/>
      <c r="N12" s="4"/>
    </row>
    <row r="13" ht="87.95" customHeight="1" spans="1:14">
      <c r="A13" s="4"/>
      <c r="B13" s="4"/>
      <c r="C13" s="7" t="s">
        <v>709</v>
      </c>
      <c r="D13" s="7"/>
      <c r="E13" s="7"/>
      <c r="F13" s="7"/>
      <c r="G13" s="7"/>
      <c r="H13" s="7"/>
      <c r="I13" s="7" t="s">
        <v>710</v>
      </c>
      <c r="J13" s="7"/>
      <c r="K13" s="7"/>
      <c r="L13" s="7"/>
      <c r="M13" s="7"/>
      <c r="N13" s="7"/>
    </row>
    <row r="14" ht="27.95" customHeight="1" spans="1:14">
      <c r="A14" s="4"/>
      <c r="B14" s="4" t="s">
        <v>66</v>
      </c>
      <c r="C14" s="4"/>
      <c r="D14" s="4" t="s">
        <v>67</v>
      </c>
      <c r="E14" s="4"/>
      <c r="F14" s="4" t="s">
        <v>68</v>
      </c>
      <c r="G14" s="4"/>
      <c r="H14" s="4" t="s">
        <v>179</v>
      </c>
      <c r="I14" s="4" t="s">
        <v>62</v>
      </c>
      <c r="J14" s="4" t="s">
        <v>64</v>
      </c>
      <c r="K14" s="4" t="s">
        <v>63</v>
      </c>
      <c r="L14" s="4" t="s">
        <v>65</v>
      </c>
      <c r="M14" s="6" t="s">
        <v>41</v>
      </c>
      <c r="N14" s="6" t="s">
        <v>42</v>
      </c>
    </row>
    <row r="15" ht="27.95" customHeight="1" spans="1:14">
      <c r="A15" s="8" t="s">
        <v>382</v>
      </c>
      <c r="B15" s="6" t="s">
        <v>181</v>
      </c>
      <c r="C15" s="6"/>
      <c r="D15" s="6" t="s">
        <v>182</v>
      </c>
      <c r="E15" s="6"/>
      <c r="F15" s="6" t="s">
        <v>682</v>
      </c>
      <c r="G15" s="6"/>
      <c r="H15" s="6" t="s">
        <v>683</v>
      </c>
      <c r="I15" s="6">
        <v>100</v>
      </c>
      <c r="J15" s="15">
        <v>10</v>
      </c>
      <c r="K15" s="6" t="s">
        <v>73</v>
      </c>
      <c r="L15" s="50" t="s">
        <v>485</v>
      </c>
      <c r="M15" s="15">
        <v>10</v>
      </c>
      <c r="N15" s="6" t="s">
        <v>185</v>
      </c>
    </row>
    <row r="16" ht="27.95" customHeight="1" spans="1:14">
      <c r="A16" s="8" t="s">
        <v>382</v>
      </c>
      <c r="B16" s="6" t="s">
        <v>181</v>
      </c>
      <c r="C16" s="6"/>
      <c r="D16" s="6" t="s">
        <v>182</v>
      </c>
      <c r="E16" s="6"/>
      <c r="F16" s="6" t="s">
        <v>684</v>
      </c>
      <c r="G16" s="6"/>
      <c r="H16" s="6" t="s">
        <v>685</v>
      </c>
      <c r="I16" s="6">
        <v>50</v>
      </c>
      <c r="J16" s="15">
        <v>10</v>
      </c>
      <c r="K16" s="6" t="s">
        <v>184</v>
      </c>
      <c r="L16" s="50" t="s">
        <v>485</v>
      </c>
      <c r="M16" s="15">
        <v>10</v>
      </c>
      <c r="N16" s="6" t="s">
        <v>185</v>
      </c>
    </row>
    <row r="17" ht="27.95" customHeight="1" spans="1:14">
      <c r="A17" s="8" t="s">
        <v>382</v>
      </c>
      <c r="B17" s="6" t="s">
        <v>181</v>
      </c>
      <c r="C17" s="6"/>
      <c r="D17" s="6" t="s">
        <v>386</v>
      </c>
      <c r="E17" s="6"/>
      <c r="F17" s="6"/>
      <c r="G17" s="6"/>
      <c r="H17" s="6"/>
      <c r="I17" s="6"/>
      <c r="J17" s="15"/>
      <c r="K17" s="6"/>
      <c r="L17" s="50"/>
      <c r="M17" s="15"/>
      <c r="N17" s="6"/>
    </row>
    <row r="18" ht="27.95" customHeight="1" spans="1:14">
      <c r="A18" s="8" t="s">
        <v>382</v>
      </c>
      <c r="B18" s="6" t="s">
        <v>181</v>
      </c>
      <c r="C18" s="6"/>
      <c r="D18" s="6" t="s">
        <v>251</v>
      </c>
      <c r="E18" s="6"/>
      <c r="F18" s="6"/>
      <c r="G18" s="6"/>
      <c r="H18" s="6"/>
      <c r="I18" s="6"/>
      <c r="J18" s="15"/>
      <c r="K18" s="6"/>
      <c r="L18" s="50"/>
      <c r="M18" s="15"/>
      <c r="N18" s="6"/>
    </row>
    <row r="19" ht="27.95" customHeight="1" spans="1:14">
      <c r="A19" s="8" t="s">
        <v>382</v>
      </c>
      <c r="B19" s="6" t="s">
        <v>189</v>
      </c>
      <c r="C19" s="6"/>
      <c r="D19" s="6" t="s">
        <v>190</v>
      </c>
      <c r="E19" s="6"/>
      <c r="F19" s="6" t="s">
        <v>686</v>
      </c>
      <c r="G19" s="6"/>
      <c r="H19" s="6" t="s">
        <v>711</v>
      </c>
      <c r="I19" s="6" t="s">
        <v>711</v>
      </c>
      <c r="J19" s="15">
        <v>6</v>
      </c>
      <c r="K19" s="6" t="s">
        <v>687</v>
      </c>
      <c r="L19" s="50" t="s">
        <v>485</v>
      </c>
      <c r="M19" s="15">
        <v>6</v>
      </c>
      <c r="N19" s="6" t="s">
        <v>185</v>
      </c>
    </row>
    <row r="20" ht="27.95" customHeight="1" spans="1:14">
      <c r="A20" s="8" t="s">
        <v>382</v>
      </c>
      <c r="B20" s="6" t="s">
        <v>189</v>
      </c>
      <c r="C20" s="6"/>
      <c r="D20" s="6" t="s">
        <v>190</v>
      </c>
      <c r="E20" s="6"/>
      <c r="F20" s="6" t="s">
        <v>688</v>
      </c>
      <c r="G20" s="6"/>
      <c r="H20" s="6" t="s">
        <v>712</v>
      </c>
      <c r="I20" s="6" t="s">
        <v>712</v>
      </c>
      <c r="J20" s="15">
        <v>6</v>
      </c>
      <c r="K20" s="6" t="s">
        <v>687</v>
      </c>
      <c r="L20" s="50" t="s">
        <v>485</v>
      </c>
      <c r="M20" s="15">
        <v>6</v>
      </c>
      <c r="N20" s="6" t="s">
        <v>185</v>
      </c>
    </row>
    <row r="21" ht="27.95" customHeight="1" spans="1:14">
      <c r="A21" s="8" t="s">
        <v>382</v>
      </c>
      <c r="B21" s="6" t="s">
        <v>189</v>
      </c>
      <c r="C21" s="6"/>
      <c r="D21" s="6" t="s">
        <v>208</v>
      </c>
      <c r="E21" s="6"/>
      <c r="F21" s="6" t="s">
        <v>689</v>
      </c>
      <c r="G21" s="6"/>
      <c r="H21" s="6" t="s">
        <v>690</v>
      </c>
      <c r="I21" s="6" t="s">
        <v>690</v>
      </c>
      <c r="J21" s="15">
        <v>5.6</v>
      </c>
      <c r="K21" s="6"/>
      <c r="L21" s="50" t="s">
        <v>485</v>
      </c>
      <c r="M21" s="15">
        <v>5.6</v>
      </c>
      <c r="N21" s="6" t="s">
        <v>185</v>
      </c>
    </row>
    <row r="22" ht="27.95" customHeight="1" spans="1:14">
      <c r="A22" s="8"/>
      <c r="B22" s="6"/>
      <c r="C22" s="6"/>
      <c r="D22" s="6"/>
      <c r="E22" s="6"/>
      <c r="F22" s="6" t="s">
        <v>692</v>
      </c>
      <c r="G22" s="6"/>
      <c r="H22" s="6" t="s">
        <v>254</v>
      </c>
      <c r="I22" s="6" t="s">
        <v>254</v>
      </c>
      <c r="J22" s="15">
        <v>5.6</v>
      </c>
      <c r="K22" s="6" t="s">
        <v>73</v>
      </c>
      <c r="L22" s="50" t="s">
        <v>485</v>
      </c>
      <c r="M22" s="15">
        <v>5.6</v>
      </c>
      <c r="N22" s="6"/>
    </row>
    <row r="23" ht="27.95" customHeight="1" spans="1:14">
      <c r="A23" s="8"/>
      <c r="B23" s="6"/>
      <c r="C23" s="6"/>
      <c r="D23" s="6"/>
      <c r="E23" s="6"/>
      <c r="F23" s="6" t="s">
        <v>691</v>
      </c>
      <c r="G23" s="6"/>
      <c r="H23" s="6" t="s">
        <v>374</v>
      </c>
      <c r="I23" s="6" t="s">
        <v>374</v>
      </c>
      <c r="J23" s="15">
        <v>5.6</v>
      </c>
      <c r="K23" s="6"/>
      <c r="L23" s="50" t="s">
        <v>485</v>
      </c>
      <c r="M23" s="15">
        <v>5.6</v>
      </c>
      <c r="N23" s="6" t="s">
        <v>185</v>
      </c>
    </row>
    <row r="24" ht="27.95" customHeight="1" spans="1:14">
      <c r="A24" s="8" t="s">
        <v>382</v>
      </c>
      <c r="B24" s="6" t="s">
        <v>189</v>
      </c>
      <c r="C24" s="6"/>
      <c r="D24" s="6" t="s">
        <v>216</v>
      </c>
      <c r="E24" s="6"/>
      <c r="F24" s="6" t="s">
        <v>693</v>
      </c>
      <c r="G24" s="6"/>
      <c r="H24" s="6" t="s">
        <v>254</v>
      </c>
      <c r="I24" s="6" t="s">
        <v>254</v>
      </c>
      <c r="J24" s="15">
        <v>5.6</v>
      </c>
      <c r="K24" s="6" t="s">
        <v>73</v>
      </c>
      <c r="L24" s="50" t="s">
        <v>485</v>
      </c>
      <c r="M24" s="15">
        <v>5.6</v>
      </c>
      <c r="N24" s="6" t="s">
        <v>185</v>
      </c>
    </row>
    <row r="25" ht="27.95" customHeight="1" spans="1:14">
      <c r="A25" s="8" t="s">
        <v>382</v>
      </c>
      <c r="B25" s="6" t="s">
        <v>189</v>
      </c>
      <c r="C25" s="6"/>
      <c r="D25" s="6" t="s">
        <v>216</v>
      </c>
      <c r="E25" s="6"/>
      <c r="F25" s="6" t="s">
        <v>713</v>
      </c>
      <c r="G25" s="6"/>
      <c r="H25" s="6" t="s">
        <v>254</v>
      </c>
      <c r="I25" s="6" t="s">
        <v>254</v>
      </c>
      <c r="J25" s="15">
        <v>5.6</v>
      </c>
      <c r="K25" s="6" t="s">
        <v>73</v>
      </c>
      <c r="L25" s="50" t="s">
        <v>485</v>
      </c>
      <c r="M25" s="15">
        <v>5.6</v>
      </c>
      <c r="N25" s="6" t="s">
        <v>185</v>
      </c>
    </row>
    <row r="26" ht="27.95" customHeight="1" spans="1:14">
      <c r="A26" s="8" t="s">
        <v>382</v>
      </c>
      <c r="B26" s="6" t="s">
        <v>225</v>
      </c>
      <c r="C26" s="6"/>
      <c r="D26" s="6" t="s">
        <v>309</v>
      </c>
      <c r="E26" s="6"/>
      <c r="F26" s="6"/>
      <c r="G26" s="6"/>
      <c r="H26" s="6"/>
      <c r="I26" s="6"/>
      <c r="J26" s="15"/>
      <c r="K26" s="6"/>
      <c r="L26" s="50"/>
      <c r="M26" s="15"/>
      <c r="N26" s="6"/>
    </row>
    <row r="27" ht="27.95" customHeight="1" spans="1:14">
      <c r="A27" s="8" t="s">
        <v>382</v>
      </c>
      <c r="B27" s="6" t="s">
        <v>225</v>
      </c>
      <c r="C27" s="6"/>
      <c r="D27" s="6" t="s">
        <v>226</v>
      </c>
      <c r="E27" s="6"/>
      <c r="F27" s="6" t="s">
        <v>695</v>
      </c>
      <c r="G27" s="6" t="s">
        <v>695</v>
      </c>
      <c r="H27" s="6" t="s">
        <v>696</v>
      </c>
      <c r="I27" s="6" t="s">
        <v>696</v>
      </c>
      <c r="J27" s="15">
        <v>2.3</v>
      </c>
      <c r="K27" s="6"/>
      <c r="L27" s="50" t="s">
        <v>485</v>
      </c>
      <c r="M27" s="15">
        <v>2.3</v>
      </c>
      <c r="N27" s="6" t="s">
        <v>185</v>
      </c>
    </row>
    <row r="28" ht="27.95" customHeight="1" spans="1:14">
      <c r="A28" s="8"/>
      <c r="B28" s="6"/>
      <c r="C28" s="6"/>
      <c r="D28" s="6"/>
      <c r="E28" s="6"/>
      <c r="F28" s="6" t="s">
        <v>697</v>
      </c>
      <c r="G28" s="6" t="s">
        <v>697</v>
      </c>
      <c r="H28" s="6" t="s">
        <v>408</v>
      </c>
      <c r="I28" s="6" t="s">
        <v>408</v>
      </c>
      <c r="J28" s="15">
        <v>2.3</v>
      </c>
      <c r="K28" s="6"/>
      <c r="L28" s="50" t="s">
        <v>485</v>
      </c>
      <c r="M28" s="15">
        <v>2.3</v>
      </c>
      <c r="N28" s="6" t="s">
        <v>185</v>
      </c>
    </row>
    <row r="29" ht="27.95" customHeight="1" spans="1:14">
      <c r="A29" s="8"/>
      <c r="B29" s="6"/>
      <c r="C29" s="6"/>
      <c r="D29" s="6"/>
      <c r="E29" s="6"/>
      <c r="F29" s="6" t="s">
        <v>121</v>
      </c>
      <c r="G29" s="6" t="s">
        <v>121</v>
      </c>
      <c r="H29" s="6" t="s">
        <v>698</v>
      </c>
      <c r="I29" s="6">
        <v>0</v>
      </c>
      <c r="J29" s="15">
        <v>2.2</v>
      </c>
      <c r="K29" s="6" t="s">
        <v>120</v>
      </c>
      <c r="L29" s="50" t="s">
        <v>485</v>
      </c>
      <c r="M29" s="15">
        <v>2.2</v>
      </c>
      <c r="N29" s="6" t="s">
        <v>185</v>
      </c>
    </row>
    <row r="30" ht="27.95" customHeight="1" spans="1:14">
      <c r="A30" s="8"/>
      <c r="B30" s="6"/>
      <c r="C30" s="6"/>
      <c r="D30" s="6"/>
      <c r="E30" s="6"/>
      <c r="F30" s="6" t="s">
        <v>714</v>
      </c>
      <c r="G30" s="6" t="s">
        <v>714</v>
      </c>
      <c r="H30" s="6" t="s">
        <v>715</v>
      </c>
      <c r="I30" s="6">
        <v>310.6</v>
      </c>
      <c r="J30" s="15">
        <v>2.2</v>
      </c>
      <c r="K30" s="6" t="s">
        <v>667</v>
      </c>
      <c r="L30" s="50" t="s">
        <v>485</v>
      </c>
      <c r="M30" s="15">
        <v>2.2</v>
      </c>
      <c r="N30" s="6" t="s">
        <v>185</v>
      </c>
    </row>
    <row r="31" ht="27.95" customHeight="1" spans="1:14">
      <c r="A31" s="8"/>
      <c r="B31" s="6"/>
      <c r="C31" s="6"/>
      <c r="D31" s="6"/>
      <c r="E31" s="6"/>
      <c r="F31" s="6" t="s">
        <v>701</v>
      </c>
      <c r="G31" s="6" t="s">
        <v>701</v>
      </c>
      <c r="H31" s="6" t="s">
        <v>702</v>
      </c>
      <c r="I31" s="6" t="s">
        <v>702</v>
      </c>
      <c r="J31" s="15">
        <v>2.2</v>
      </c>
      <c r="K31" s="6"/>
      <c r="L31" s="50" t="s">
        <v>485</v>
      </c>
      <c r="M31" s="15">
        <v>2.2</v>
      </c>
      <c r="N31" s="6" t="s">
        <v>185</v>
      </c>
    </row>
    <row r="32" ht="27.95" customHeight="1" spans="1:14">
      <c r="A32" s="8"/>
      <c r="B32" s="6"/>
      <c r="C32" s="6"/>
      <c r="D32" s="6"/>
      <c r="E32" s="6"/>
      <c r="F32" s="6" t="s">
        <v>703</v>
      </c>
      <c r="G32" s="6" t="s">
        <v>703</v>
      </c>
      <c r="H32" s="6" t="s">
        <v>82</v>
      </c>
      <c r="I32" s="6" t="s">
        <v>82</v>
      </c>
      <c r="J32" s="15">
        <v>2.2</v>
      </c>
      <c r="K32" s="6"/>
      <c r="L32" s="50" t="s">
        <v>485</v>
      </c>
      <c r="M32" s="15">
        <v>2.2</v>
      </c>
      <c r="N32" s="6" t="s">
        <v>185</v>
      </c>
    </row>
    <row r="33" ht="27.95" customHeight="1" spans="1:14">
      <c r="A33" s="8"/>
      <c r="B33" s="6"/>
      <c r="C33" s="6"/>
      <c r="D33" s="6"/>
      <c r="E33" s="6"/>
      <c r="F33" s="6" t="s">
        <v>704</v>
      </c>
      <c r="G33" s="6" t="s">
        <v>704</v>
      </c>
      <c r="H33" s="6" t="s">
        <v>374</v>
      </c>
      <c r="I33" s="6" t="s">
        <v>374</v>
      </c>
      <c r="J33" s="15">
        <v>2.2</v>
      </c>
      <c r="K33" s="6"/>
      <c r="L33" s="50" t="s">
        <v>485</v>
      </c>
      <c r="M33" s="15">
        <v>2.2</v>
      </c>
      <c r="N33" s="6" t="s">
        <v>185</v>
      </c>
    </row>
    <row r="34" ht="27.95" customHeight="1" spans="1:14">
      <c r="A34" s="8" t="s">
        <v>382</v>
      </c>
      <c r="B34" s="6" t="s">
        <v>225</v>
      </c>
      <c r="C34" s="6"/>
      <c r="D34" s="6" t="s">
        <v>237</v>
      </c>
      <c r="E34" s="6"/>
      <c r="F34" s="6" t="s">
        <v>705</v>
      </c>
      <c r="G34" s="6" t="s">
        <v>705</v>
      </c>
      <c r="H34" s="6" t="s">
        <v>408</v>
      </c>
      <c r="I34" s="6" t="s">
        <v>408</v>
      </c>
      <c r="J34" s="15">
        <v>2.2</v>
      </c>
      <c r="K34" s="6"/>
      <c r="L34" s="50" t="s">
        <v>485</v>
      </c>
      <c r="M34" s="15">
        <v>2.2</v>
      </c>
      <c r="N34" s="6" t="s">
        <v>185</v>
      </c>
    </row>
    <row r="35" ht="27.95" customHeight="1" spans="1:14">
      <c r="A35" s="8" t="s">
        <v>382</v>
      </c>
      <c r="B35" s="6" t="s">
        <v>225</v>
      </c>
      <c r="C35" s="6"/>
      <c r="D35" s="6" t="s">
        <v>237</v>
      </c>
      <c r="E35" s="6"/>
      <c r="F35" s="6" t="s">
        <v>706</v>
      </c>
      <c r="G35" s="6" t="s">
        <v>706</v>
      </c>
      <c r="H35" s="6" t="s">
        <v>127</v>
      </c>
      <c r="I35" s="6" t="s">
        <v>127</v>
      </c>
      <c r="J35" s="15">
        <v>2.2</v>
      </c>
      <c r="K35" s="6"/>
      <c r="L35" s="50" t="s">
        <v>485</v>
      </c>
      <c r="M35" s="15">
        <v>2.2</v>
      </c>
      <c r="N35" s="6" t="s">
        <v>185</v>
      </c>
    </row>
    <row r="36" ht="27.95" customHeight="1" spans="1:14">
      <c r="A36" s="8" t="s">
        <v>382</v>
      </c>
      <c r="B36" s="6" t="s">
        <v>242</v>
      </c>
      <c r="C36" s="6"/>
      <c r="D36" s="6" t="s">
        <v>243</v>
      </c>
      <c r="E36" s="6"/>
      <c r="F36" s="6" t="s">
        <v>716</v>
      </c>
      <c r="G36" s="6"/>
      <c r="H36" s="6" t="s">
        <v>707</v>
      </c>
      <c r="I36" s="6">
        <v>90</v>
      </c>
      <c r="J36" s="15">
        <v>10</v>
      </c>
      <c r="K36" s="6" t="s">
        <v>73</v>
      </c>
      <c r="L36" s="50" t="s">
        <v>708</v>
      </c>
      <c r="M36" s="15">
        <v>10</v>
      </c>
      <c r="N36" s="6" t="s">
        <v>185</v>
      </c>
    </row>
    <row r="37" ht="18" hidden="1" customHeight="1" spans="1:14">
      <c r="A37" s="8"/>
      <c r="B37" s="8"/>
      <c r="C37" s="8"/>
      <c r="D37" s="8"/>
      <c r="E37" s="8"/>
      <c r="F37" s="8"/>
      <c r="G37" s="8"/>
      <c r="H37" s="8"/>
      <c r="I37" s="8"/>
      <c r="J37" s="8"/>
      <c r="K37" s="8"/>
      <c r="L37" s="8"/>
      <c r="M37" s="8"/>
      <c r="N37" s="6"/>
    </row>
    <row r="38" ht="27.95" customHeight="1" spans="1:14">
      <c r="A38" s="10" t="s">
        <v>150</v>
      </c>
      <c r="B38" s="10"/>
      <c r="C38" s="10"/>
      <c r="D38" s="10"/>
      <c r="E38" s="10"/>
      <c r="F38" s="10"/>
      <c r="G38" s="10"/>
      <c r="H38" s="10"/>
      <c r="I38" s="10"/>
      <c r="J38" s="10">
        <v>100</v>
      </c>
      <c r="K38" s="13"/>
      <c r="L38" s="13"/>
      <c r="M38" s="10">
        <v>100</v>
      </c>
      <c r="N38" s="6" t="s">
        <v>185</v>
      </c>
    </row>
  </sheetData>
  <mergeCells count="84">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F15:G15"/>
    <mergeCell ref="F16:G16"/>
    <mergeCell ref="D17:E17"/>
    <mergeCell ref="F17:G17"/>
    <mergeCell ref="D18:E18"/>
    <mergeCell ref="F18:G18"/>
    <mergeCell ref="F19:G19"/>
    <mergeCell ref="F20:G20"/>
    <mergeCell ref="F21:G21"/>
    <mergeCell ref="F22:G22"/>
    <mergeCell ref="F23:G23"/>
    <mergeCell ref="F24:G24"/>
    <mergeCell ref="F25:G25"/>
    <mergeCell ref="D26:E26"/>
    <mergeCell ref="F26:G26"/>
    <mergeCell ref="F27:G27"/>
    <mergeCell ref="F28:G28"/>
    <mergeCell ref="F29:G29"/>
    <mergeCell ref="F30:G30"/>
    <mergeCell ref="F31:G31"/>
    <mergeCell ref="F32:G32"/>
    <mergeCell ref="F33:G33"/>
    <mergeCell ref="F34:G34"/>
    <mergeCell ref="F35:G35"/>
    <mergeCell ref="B36:C36"/>
    <mergeCell ref="D36:E36"/>
    <mergeCell ref="F36:G36"/>
    <mergeCell ref="A38:I38"/>
    <mergeCell ref="A15:A36"/>
    <mergeCell ref="A6:B9"/>
    <mergeCell ref="A12:B13"/>
    <mergeCell ref="B15:C18"/>
    <mergeCell ref="D15:E16"/>
    <mergeCell ref="B19:C25"/>
    <mergeCell ref="D19:E20"/>
    <mergeCell ref="D21:E23"/>
    <mergeCell ref="D24:E25"/>
    <mergeCell ref="B26:C35"/>
    <mergeCell ref="D27:E33"/>
    <mergeCell ref="D34:E35"/>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topLeftCell="A8" workbookViewId="0">
      <selection activeCell="M29" sqref="M29"/>
    </sheetView>
  </sheetViews>
  <sheetFormatPr defaultColWidth="8.9" defaultRowHeight="13.5"/>
  <cols>
    <col min="2" max="5" width="7.5" customWidth="1"/>
    <col min="6" max="6" width="25.45" customWidth="1"/>
    <col min="7" max="7" width="7.64166666666667" customWidth="1"/>
    <col min="8" max="8" width="13" customWidth="1"/>
    <col min="9" max="9" width="12.45" customWidth="1"/>
    <col min="10" max="10" width="6.64166666666667" customWidth="1"/>
    <col min="11" max="11" width="8.81666666666667" customWidth="1"/>
    <col min="12" max="12" width="14.3416666666667" customWidth="1"/>
    <col min="13" max="13" width="10.75" style="1" customWidth="1"/>
    <col min="14" max="14" width="16.9" customWidth="1"/>
  </cols>
  <sheetData>
    <row r="1" ht="39" customHeight="1" spans="1:14">
      <c r="A1" s="2" t="s">
        <v>170</v>
      </c>
      <c r="B1" s="2"/>
      <c r="C1" s="2"/>
      <c r="D1" s="2"/>
      <c r="E1" s="2"/>
      <c r="F1" s="2"/>
      <c r="G1" s="2"/>
      <c r="H1" s="2"/>
      <c r="I1" s="2"/>
      <c r="J1" s="2"/>
      <c r="K1" s="2"/>
      <c r="L1" s="2"/>
      <c r="M1" s="2"/>
      <c r="N1" s="2"/>
    </row>
    <row r="2" ht="26" customHeight="1" spans="1:14">
      <c r="A2" s="3" t="s">
        <v>34</v>
      </c>
      <c r="B2" s="3"/>
      <c r="C2" s="3"/>
      <c r="D2" s="3"/>
      <c r="E2" s="3"/>
      <c r="F2" s="3"/>
      <c r="G2" s="3"/>
      <c r="H2" s="3"/>
      <c r="I2" s="3"/>
      <c r="J2" s="3"/>
      <c r="K2" s="3"/>
      <c r="L2" s="3"/>
      <c r="M2" s="3"/>
      <c r="N2" s="3"/>
    </row>
    <row r="3" ht="25" customHeight="1" spans="1:14">
      <c r="A3" s="4" t="s">
        <v>154</v>
      </c>
      <c r="B3" s="4"/>
      <c r="C3" s="5" t="s">
        <v>27</v>
      </c>
      <c r="D3" s="5"/>
      <c r="E3" s="5"/>
      <c r="F3" s="5"/>
      <c r="G3" s="5"/>
      <c r="H3" s="5"/>
      <c r="I3" s="5"/>
      <c r="J3" s="5"/>
      <c r="K3" s="5"/>
      <c r="L3" s="5"/>
      <c r="M3" s="5"/>
      <c r="N3" s="5"/>
    </row>
    <row r="4" ht="25" customHeight="1" spans="1:14">
      <c r="A4" s="4" t="s">
        <v>155</v>
      </c>
      <c r="B4" s="4"/>
      <c r="C4" s="5" t="s">
        <v>36</v>
      </c>
      <c r="D4" s="5"/>
      <c r="E4" s="5"/>
      <c r="F4" s="5"/>
      <c r="G4" s="5"/>
      <c r="H4" s="5"/>
      <c r="I4" s="4" t="s">
        <v>171</v>
      </c>
      <c r="J4" s="4"/>
      <c r="K4" s="4" t="s">
        <v>36</v>
      </c>
      <c r="L4" s="4"/>
      <c r="M4" s="4"/>
      <c r="N4" s="4"/>
    </row>
    <row r="5" ht="25" customHeight="1" spans="1:14">
      <c r="A5" s="4"/>
      <c r="B5" s="4"/>
      <c r="C5" s="4"/>
      <c r="D5" s="4"/>
      <c r="E5" s="4" t="s">
        <v>37</v>
      </c>
      <c r="F5" s="4"/>
      <c r="G5" s="4" t="s">
        <v>38</v>
      </c>
      <c r="H5" s="4"/>
      <c r="I5" s="4" t="s">
        <v>39</v>
      </c>
      <c r="J5" s="4"/>
      <c r="K5" s="4" t="s">
        <v>64</v>
      </c>
      <c r="L5" s="4" t="s">
        <v>172</v>
      </c>
      <c r="M5" s="6" t="s">
        <v>41</v>
      </c>
      <c r="N5" s="6"/>
    </row>
    <row r="6" ht="25" customHeight="1" spans="1:14">
      <c r="A6" s="6" t="s">
        <v>156</v>
      </c>
      <c r="B6" s="6"/>
      <c r="C6" s="4" t="s">
        <v>173</v>
      </c>
      <c r="D6" s="4"/>
      <c r="E6" s="4">
        <v>195</v>
      </c>
      <c r="F6" s="4"/>
      <c r="G6" s="4">
        <v>195</v>
      </c>
      <c r="H6" s="4"/>
      <c r="I6" s="4">
        <v>130</v>
      </c>
      <c r="J6" s="4"/>
      <c r="K6" s="4">
        <v>10</v>
      </c>
      <c r="L6" s="48">
        <f>I6/G6</f>
        <v>0.666666666666667</v>
      </c>
      <c r="M6" s="12">
        <v>6.67</v>
      </c>
      <c r="N6" s="12"/>
    </row>
    <row r="7" ht="25" customHeight="1" spans="1:14">
      <c r="A7" s="6" t="s">
        <v>156</v>
      </c>
      <c r="B7" s="6"/>
      <c r="C7" s="4" t="s">
        <v>174</v>
      </c>
      <c r="D7" s="4"/>
      <c r="E7" s="4">
        <v>180</v>
      </c>
      <c r="F7" s="4"/>
      <c r="G7" s="4">
        <v>180</v>
      </c>
      <c r="H7" s="4"/>
      <c r="I7" s="4">
        <v>0</v>
      </c>
      <c r="J7" s="4"/>
      <c r="K7" s="4" t="s">
        <v>52</v>
      </c>
      <c r="L7" s="48">
        <f>I7/G7</f>
        <v>0</v>
      </c>
      <c r="M7" s="12" t="s">
        <v>52</v>
      </c>
      <c r="N7" s="12"/>
    </row>
    <row r="8" ht="25" customHeight="1" spans="1:14">
      <c r="A8" s="6" t="s">
        <v>156</v>
      </c>
      <c r="B8" s="6"/>
      <c r="C8" s="4" t="s">
        <v>164</v>
      </c>
      <c r="D8" s="4"/>
      <c r="E8" s="4">
        <v>130</v>
      </c>
      <c r="F8" s="4"/>
      <c r="G8" s="4">
        <v>130</v>
      </c>
      <c r="H8" s="4"/>
      <c r="I8" s="4">
        <v>130</v>
      </c>
      <c r="J8" s="4"/>
      <c r="K8" s="4" t="s">
        <v>52</v>
      </c>
      <c r="L8" s="48">
        <f>I8/G8</f>
        <v>1</v>
      </c>
      <c r="M8" s="12" t="s">
        <v>52</v>
      </c>
      <c r="N8" s="12"/>
    </row>
    <row r="9" ht="25" customHeight="1" spans="1:14">
      <c r="A9" s="6" t="s">
        <v>156</v>
      </c>
      <c r="B9" s="6"/>
      <c r="C9" s="4" t="s">
        <v>165</v>
      </c>
      <c r="D9" s="4"/>
      <c r="E9" s="4" t="s">
        <v>52</v>
      </c>
      <c r="F9" s="4"/>
      <c r="G9" s="4" t="s">
        <v>247</v>
      </c>
      <c r="H9" s="4"/>
      <c r="I9" s="4" t="s">
        <v>52</v>
      </c>
      <c r="J9" s="4"/>
      <c r="K9" s="4" t="s">
        <v>52</v>
      </c>
      <c r="L9" s="48"/>
      <c r="M9" s="12" t="s">
        <v>52</v>
      </c>
      <c r="N9" s="12"/>
    </row>
    <row r="10" ht="25" customHeight="1" spans="1:14">
      <c r="A10" s="6"/>
      <c r="B10" s="6"/>
      <c r="C10" s="6"/>
      <c r="D10" s="6"/>
      <c r="E10" s="6"/>
      <c r="F10" s="6"/>
      <c r="G10" s="6"/>
      <c r="H10" s="6"/>
      <c r="I10" s="6"/>
      <c r="J10" s="6"/>
      <c r="K10" s="6"/>
      <c r="L10" s="6"/>
      <c r="M10" s="6"/>
      <c r="N10" s="6"/>
    </row>
    <row r="11" ht="25" customHeight="1" spans="1:14">
      <c r="A11" s="6" t="s">
        <v>42</v>
      </c>
      <c r="B11" s="6"/>
      <c r="C11" s="6" t="s">
        <v>717</v>
      </c>
      <c r="D11" s="6"/>
      <c r="E11" s="6"/>
      <c r="F11" s="6"/>
      <c r="G11" s="6"/>
      <c r="H11" s="6"/>
      <c r="I11" s="6"/>
      <c r="J11" s="6"/>
      <c r="K11" s="6"/>
      <c r="L11" s="6"/>
      <c r="M11" s="6"/>
      <c r="N11" s="6"/>
    </row>
    <row r="12" ht="25" customHeight="1" spans="1:14">
      <c r="A12" s="4" t="s">
        <v>176</v>
      </c>
      <c r="B12" s="4"/>
      <c r="C12" s="4" t="s">
        <v>56</v>
      </c>
      <c r="D12" s="4"/>
      <c r="E12" s="4"/>
      <c r="F12" s="4"/>
      <c r="G12" s="4"/>
      <c r="H12" s="4"/>
      <c r="I12" s="4" t="s">
        <v>58</v>
      </c>
      <c r="J12" s="4"/>
      <c r="K12" s="4"/>
      <c r="L12" s="4"/>
      <c r="M12" s="4"/>
      <c r="N12" s="4"/>
    </row>
    <row r="13" ht="42" customHeight="1" spans="1:14">
      <c r="A13" s="4"/>
      <c r="B13" s="4"/>
      <c r="C13" s="6" t="s">
        <v>718</v>
      </c>
      <c r="D13" s="6"/>
      <c r="E13" s="6"/>
      <c r="F13" s="6"/>
      <c r="G13" s="6"/>
      <c r="H13" s="6"/>
      <c r="I13" s="7" t="s">
        <v>719</v>
      </c>
      <c r="J13" s="7"/>
      <c r="K13" s="7"/>
      <c r="L13" s="7"/>
      <c r="M13" s="7"/>
      <c r="N13" s="7"/>
    </row>
    <row r="14" ht="25" customHeight="1" spans="1:14">
      <c r="A14" s="4"/>
      <c r="B14" s="4" t="s">
        <v>66</v>
      </c>
      <c r="C14" s="4"/>
      <c r="D14" s="4" t="s">
        <v>67</v>
      </c>
      <c r="E14" s="4"/>
      <c r="F14" s="4" t="s">
        <v>68</v>
      </c>
      <c r="G14" s="4"/>
      <c r="H14" s="4" t="s">
        <v>179</v>
      </c>
      <c r="I14" s="4" t="s">
        <v>62</v>
      </c>
      <c r="J14" s="4" t="s">
        <v>64</v>
      </c>
      <c r="K14" s="4" t="s">
        <v>63</v>
      </c>
      <c r="L14" s="4" t="s">
        <v>65</v>
      </c>
      <c r="M14" s="6" t="s">
        <v>41</v>
      </c>
      <c r="N14" s="6" t="s">
        <v>42</v>
      </c>
    </row>
    <row r="15" ht="25" customHeight="1" spans="1:14">
      <c r="A15" s="8" t="s">
        <v>382</v>
      </c>
      <c r="B15" s="6" t="s">
        <v>181</v>
      </c>
      <c r="C15" s="6"/>
      <c r="D15" s="6" t="s">
        <v>182</v>
      </c>
      <c r="E15" s="6"/>
      <c r="F15" s="6" t="s">
        <v>183</v>
      </c>
      <c r="G15" s="6"/>
      <c r="H15" s="9">
        <v>1</v>
      </c>
      <c r="I15" s="6">
        <v>6.67</v>
      </c>
      <c r="J15" s="6">
        <v>20</v>
      </c>
      <c r="K15" s="6" t="s">
        <v>73</v>
      </c>
      <c r="L15" s="48">
        <v>0.666666666666667</v>
      </c>
      <c r="M15" s="6">
        <v>13.34</v>
      </c>
      <c r="N15" s="6" t="s">
        <v>720</v>
      </c>
    </row>
    <row r="16" ht="25" customHeight="1" spans="1:14">
      <c r="A16" s="8" t="s">
        <v>382</v>
      </c>
      <c r="B16" s="6" t="s">
        <v>189</v>
      </c>
      <c r="C16" s="6"/>
      <c r="D16" s="6" t="s">
        <v>190</v>
      </c>
      <c r="E16" s="6"/>
      <c r="F16" s="6" t="s">
        <v>721</v>
      </c>
      <c r="G16" s="6"/>
      <c r="H16" s="50" t="s">
        <v>722</v>
      </c>
      <c r="I16" s="6">
        <v>0</v>
      </c>
      <c r="J16" s="6">
        <v>10</v>
      </c>
      <c r="K16" s="6" t="s">
        <v>337</v>
      </c>
      <c r="L16" s="6">
        <v>0</v>
      </c>
      <c r="M16" s="6">
        <v>0</v>
      </c>
      <c r="N16" s="6" t="s">
        <v>720</v>
      </c>
    </row>
    <row r="17" ht="25" customHeight="1" spans="1:14">
      <c r="A17" s="8" t="s">
        <v>382</v>
      </c>
      <c r="B17" s="6" t="s">
        <v>189</v>
      </c>
      <c r="C17" s="6"/>
      <c r="D17" s="6" t="s">
        <v>208</v>
      </c>
      <c r="E17" s="6"/>
      <c r="F17" s="6" t="s">
        <v>353</v>
      </c>
      <c r="G17" s="6"/>
      <c r="H17" s="6" t="s">
        <v>76</v>
      </c>
      <c r="I17" s="6">
        <v>0</v>
      </c>
      <c r="J17" s="6">
        <v>10</v>
      </c>
      <c r="K17" s="6" t="s">
        <v>73</v>
      </c>
      <c r="L17" s="6">
        <v>0</v>
      </c>
      <c r="M17" s="6">
        <v>0</v>
      </c>
      <c r="N17" s="6" t="s">
        <v>720</v>
      </c>
    </row>
    <row r="18" ht="25" customHeight="1" spans="1:14">
      <c r="A18" s="8" t="s">
        <v>382</v>
      </c>
      <c r="B18" s="6" t="s">
        <v>189</v>
      </c>
      <c r="C18" s="6"/>
      <c r="D18" s="6" t="s">
        <v>216</v>
      </c>
      <c r="E18" s="6"/>
      <c r="F18" s="6" t="s">
        <v>723</v>
      </c>
      <c r="G18" s="6"/>
      <c r="H18" s="6" t="s">
        <v>724</v>
      </c>
      <c r="I18" s="6">
        <v>0</v>
      </c>
      <c r="J18" s="6">
        <v>10</v>
      </c>
      <c r="K18" s="6" t="s">
        <v>52</v>
      </c>
      <c r="L18" s="6">
        <v>0</v>
      </c>
      <c r="M18" s="6">
        <v>0</v>
      </c>
      <c r="N18" s="6" t="s">
        <v>720</v>
      </c>
    </row>
    <row r="19" ht="25" customHeight="1" spans="1:14">
      <c r="A19" s="8" t="s">
        <v>382</v>
      </c>
      <c r="B19" s="6" t="s">
        <v>189</v>
      </c>
      <c r="C19" s="6"/>
      <c r="D19" s="6" t="s">
        <v>216</v>
      </c>
      <c r="E19" s="6"/>
      <c r="F19" s="6" t="s">
        <v>634</v>
      </c>
      <c r="G19" s="6"/>
      <c r="H19" s="6" t="s">
        <v>218</v>
      </c>
      <c r="I19" s="6">
        <v>0</v>
      </c>
      <c r="J19" s="6">
        <v>10</v>
      </c>
      <c r="K19" s="6" t="s">
        <v>52</v>
      </c>
      <c r="L19" s="6">
        <v>0</v>
      </c>
      <c r="M19" s="6">
        <v>0</v>
      </c>
      <c r="N19" s="6" t="s">
        <v>720</v>
      </c>
    </row>
    <row r="20" ht="25" customHeight="1" spans="1:14">
      <c r="A20" s="8" t="s">
        <v>382</v>
      </c>
      <c r="B20" s="6" t="s">
        <v>225</v>
      </c>
      <c r="C20" s="6"/>
      <c r="D20" s="6" t="s">
        <v>309</v>
      </c>
      <c r="E20" s="6"/>
      <c r="F20" s="6" t="s">
        <v>725</v>
      </c>
      <c r="G20" s="6"/>
      <c r="H20" s="6" t="s">
        <v>408</v>
      </c>
      <c r="I20" s="6">
        <v>0</v>
      </c>
      <c r="J20" s="6">
        <v>5</v>
      </c>
      <c r="K20" s="6" t="s">
        <v>52</v>
      </c>
      <c r="L20" s="6">
        <v>0</v>
      </c>
      <c r="M20" s="6">
        <v>0</v>
      </c>
      <c r="N20" s="6" t="s">
        <v>720</v>
      </c>
    </row>
    <row r="21" ht="25" customHeight="1" spans="1:14">
      <c r="A21" s="8" t="s">
        <v>382</v>
      </c>
      <c r="B21" s="6" t="s">
        <v>225</v>
      </c>
      <c r="C21" s="6"/>
      <c r="D21" s="6" t="s">
        <v>309</v>
      </c>
      <c r="E21" s="6"/>
      <c r="F21" s="6" t="s">
        <v>726</v>
      </c>
      <c r="G21" s="6"/>
      <c r="H21" s="6" t="s">
        <v>727</v>
      </c>
      <c r="I21" s="6">
        <v>0</v>
      </c>
      <c r="J21" s="6">
        <v>5</v>
      </c>
      <c r="K21" s="6" t="s">
        <v>728</v>
      </c>
      <c r="L21" s="6">
        <v>0</v>
      </c>
      <c r="M21" s="6">
        <v>0</v>
      </c>
      <c r="N21" s="6" t="s">
        <v>720</v>
      </c>
    </row>
    <row r="22" ht="25" customHeight="1" spans="1:14">
      <c r="A22" s="8" t="s">
        <v>382</v>
      </c>
      <c r="B22" s="6" t="s">
        <v>225</v>
      </c>
      <c r="C22" s="6"/>
      <c r="D22" s="6" t="s">
        <v>226</v>
      </c>
      <c r="E22" s="6"/>
      <c r="F22" s="6" t="s">
        <v>729</v>
      </c>
      <c r="G22" s="6"/>
      <c r="H22" s="6" t="s">
        <v>724</v>
      </c>
      <c r="I22" s="6">
        <v>0</v>
      </c>
      <c r="J22" s="6">
        <v>5</v>
      </c>
      <c r="K22" s="6" t="s">
        <v>52</v>
      </c>
      <c r="L22" s="6">
        <v>0</v>
      </c>
      <c r="M22" s="6">
        <v>0</v>
      </c>
      <c r="N22" s="6" t="s">
        <v>720</v>
      </c>
    </row>
    <row r="23" ht="25" customHeight="1" spans="1:14">
      <c r="A23" s="8" t="s">
        <v>382</v>
      </c>
      <c r="B23" s="6" t="s">
        <v>225</v>
      </c>
      <c r="C23" s="6"/>
      <c r="D23" s="6" t="s">
        <v>237</v>
      </c>
      <c r="E23" s="6"/>
      <c r="F23" s="6" t="s">
        <v>730</v>
      </c>
      <c r="G23" s="6"/>
      <c r="H23" s="6" t="s">
        <v>731</v>
      </c>
      <c r="I23" s="6">
        <v>0</v>
      </c>
      <c r="J23" s="6">
        <v>5</v>
      </c>
      <c r="K23" s="6" t="s">
        <v>52</v>
      </c>
      <c r="L23" s="6">
        <v>0</v>
      </c>
      <c r="M23" s="6">
        <v>0</v>
      </c>
      <c r="N23" s="6" t="s">
        <v>720</v>
      </c>
    </row>
    <row r="24" ht="25" customHeight="1" spans="1:14">
      <c r="A24" s="8" t="s">
        <v>382</v>
      </c>
      <c r="B24" s="6" t="s">
        <v>242</v>
      </c>
      <c r="C24" s="6"/>
      <c r="D24" s="6" t="s">
        <v>243</v>
      </c>
      <c r="E24" s="6"/>
      <c r="F24" s="6" t="s">
        <v>543</v>
      </c>
      <c r="G24" s="6"/>
      <c r="H24" s="6" t="s">
        <v>215</v>
      </c>
      <c r="I24" s="6">
        <v>0</v>
      </c>
      <c r="J24" s="6">
        <v>10</v>
      </c>
      <c r="K24" s="6" t="s">
        <v>73</v>
      </c>
      <c r="L24" s="6">
        <v>0</v>
      </c>
      <c r="M24" s="6">
        <v>0</v>
      </c>
      <c r="N24" s="6" t="s">
        <v>720</v>
      </c>
    </row>
    <row r="25" ht="25" customHeight="1" spans="1:14">
      <c r="A25" s="10" t="s">
        <v>150</v>
      </c>
      <c r="B25" s="10"/>
      <c r="C25" s="10"/>
      <c r="D25" s="10"/>
      <c r="E25" s="10"/>
      <c r="F25" s="10"/>
      <c r="G25" s="10"/>
      <c r="H25" s="10"/>
      <c r="I25" s="10"/>
      <c r="J25" s="10">
        <v>100</v>
      </c>
      <c r="K25" s="13"/>
      <c r="L25" s="13"/>
      <c r="M25" s="14">
        <v>20.01</v>
      </c>
      <c r="N25" s="4"/>
    </row>
  </sheetData>
  <mergeCells count="70">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F18:G18"/>
    <mergeCell ref="F19:G19"/>
    <mergeCell ref="F20:G20"/>
    <mergeCell ref="F21:G21"/>
    <mergeCell ref="D22:E22"/>
    <mergeCell ref="F22:G22"/>
    <mergeCell ref="D23:E23"/>
    <mergeCell ref="F23:G23"/>
    <mergeCell ref="B24:C24"/>
    <mergeCell ref="D24:E24"/>
    <mergeCell ref="F24:G24"/>
    <mergeCell ref="A25:I25"/>
    <mergeCell ref="A15:A24"/>
    <mergeCell ref="A6:B9"/>
    <mergeCell ref="A12:B13"/>
    <mergeCell ref="B16:C19"/>
    <mergeCell ref="D18:E19"/>
    <mergeCell ref="B20:C23"/>
    <mergeCell ref="D20:E2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workbookViewId="0">
      <selection activeCell="G7" sqref="G7:H7"/>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ht="39" customHeight="1" spans="1:14">
      <c r="A1" s="2" t="s">
        <v>170</v>
      </c>
      <c r="B1" s="2"/>
      <c r="C1" s="2"/>
      <c r="D1" s="2"/>
      <c r="E1" s="2"/>
      <c r="F1" s="2"/>
      <c r="G1" s="2"/>
      <c r="H1" s="2"/>
      <c r="I1" s="2"/>
      <c r="J1" s="2"/>
      <c r="K1" s="2"/>
      <c r="L1" s="2"/>
      <c r="M1" s="2"/>
      <c r="N1" s="2"/>
    </row>
    <row r="2" ht="15" customHeight="1" spans="1:14">
      <c r="A2" s="3" t="s">
        <v>34</v>
      </c>
      <c r="B2" s="3"/>
      <c r="C2" s="3"/>
      <c r="D2" s="3"/>
      <c r="E2" s="3"/>
      <c r="F2" s="3"/>
      <c r="G2" s="3"/>
      <c r="H2" s="3"/>
      <c r="I2" s="3"/>
      <c r="J2" s="3"/>
      <c r="K2" s="3"/>
      <c r="L2" s="3"/>
      <c r="M2" s="3"/>
      <c r="N2" s="3"/>
    </row>
    <row r="3" ht="28" customHeight="1" spans="1:14">
      <c r="A3" s="4" t="s">
        <v>154</v>
      </c>
      <c r="B3" s="4"/>
      <c r="C3" s="5" t="s">
        <v>28</v>
      </c>
      <c r="D3" s="5"/>
      <c r="E3" s="5"/>
      <c r="F3" s="5"/>
      <c r="G3" s="5"/>
      <c r="H3" s="5"/>
      <c r="I3" s="5"/>
      <c r="J3" s="5"/>
      <c r="K3" s="5"/>
      <c r="L3" s="5"/>
      <c r="M3" s="5"/>
      <c r="N3" s="5"/>
    </row>
    <row r="4" ht="28" customHeight="1" spans="1:14">
      <c r="A4" s="4" t="s">
        <v>155</v>
      </c>
      <c r="B4" s="4"/>
      <c r="C4" s="5" t="s">
        <v>36</v>
      </c>
      <c r="D4" s="5"/>
      <c r="E4" s="5"/>
      <c r="F4" s="5"/>
      <c r="G4" s="5"/>
      <c r="H4" s="5"/>
      <c r="I4" s="4" t="s">
        <v>171</v>
      </c>
      <c r="J4" s="4"/>
      <c r="K4" s="4" t="s">
        <v>36</v>
      </c>
      <c r="L4" s="4"/>
      <c r="M4" s="4"/>
      <c r="N4" s="4"/>
    </row>
    <row r="5" ht="28" customHeight="1" spans="1:14">
      <c r="A5" s="4"/>
      <c r="B5" s="4"/>
      <c r="C5" s="4"/>
      <c r="D5" s="4"/>
      <c r="E5" s="4" t="s">
        <v>37</v>
      </c>
      <c r="F5" s="4"/>
      <c r="G5" s="4" t="s">
        <v>38</v>
      </c>
      <c r="H5" s="4"/>
      <c r="I5" s="4" t="s">
        <v>39</v>
      </c>
      <c r="J5" s="4"/>
      <c r="K5" s="4" t="s">
        <v>64</v>
      </c>
      <c r="L5" s="4" t="s">
        <v>172</v>
      </c>
      <c r="M5" s="6" t="s">
        <v>41</v>
      </c>
      <c r="N5" s="6"/>
    </row>
    <row r="6" ht="28" customHeight="1" spans="1:14">
      <c r="A6" s="6" t="s">
        <v>156</v>
      </c>
      <c r="B6" s="6"/>
      <c r="C6" s="4" t="s">
        <v>173</v>
      </c>
      <c r="D6" s="4"/>
      <c r="E6" s="4">
        <v>722.16</v>
      </c>
      <c r="F6" s="4"/>
      <c r="G6" s="4">
        <v>722.16</v>
      </c>
      <c r="H6" s="4"/>
      <c r="I6" s="4">
        <v>678.18</v>
      </c>
      <c r="J6" s="4"/>
      <c r="K6" s="4" t="s">
        <v>638</v>
      </c>
      <c r="L6" s="48">
        <f>I6/G6</f>
        <v>0.939099368560984</v>
      </c>
      <c r="M6" s="12">
        <v>9.39</v>
      </c>
      <c r="N6" s="12"/>
    </row>
    <row r="7" ht="28" customHeight="1" spans="1:14">
      <c r="A7" s="6" t="s">
        <v>156</v>
      </c>
      <c r="B7" s="6"/>
      <c r="C7" s="4" t="s">
        <v>174</v>
      </c>
      <c r="D7" s="4"/>
      <c r="E7" s="4">
        <v>692.02</v>
      </c>
      <c r="F7" s="4"/>
      <c r="G7" s="4">
        <v>692.02</v>
      </c>
      <c r="H7" s="4"/>
      <c r="I7" s="4">
        <v>648.04</v>
      </c>
      <c r="J7" s="4"/>
      <c r="K7" s="4" t="s">
        <v>246</v>
      </c>
      <c r="L7" s="48">
        <f>I7/G7</f>
        <v>0.936446923499321</v>
      </c>
      <c r="M7" s="12"/>
      <c r="N7" s="12"/>
    </row>
    <row r="8" ht="28" customHeight="1" spans="1:14">
      <c r="A8" s="6" t="s">
        <v>156</v>
      </c>
      <c r="B8" s="6"/>
      <c r="C8" s="4" t="s">
        <v>164</v>
      </c>
      <c r="D8" s="4"/>
      <c r="E8" s="4">
        <v>30.14</v>
      </c>
      <c r="F8" s="4"/>
      <c r="G8" s="4">
        <v>30.14</v>
      </c>
      <c r="H8" s="4"/>
      <c r="I8" s="4">
        <v>30.14</v>
      </c>
      <c r="J8" s="4"/>
      <c r="K8" s="4" t="s">
        <v>246</v>
      </c>
      <c r="L8" s="48">
        <f>I8/G8</f>
        <v>1</v>
      </c>
      <c r="M8" s="12"/>
      <c r="N8" s="12"/>
    </row>
    <row r="9" ht="28" customHeight="1" spans="1:14">
      <c r="A9" s="6" t="s">
        <v>156</v>
      </c>
      <c r="B9" s="6"/>
      <c r="C9" s="4" t="s">
        <v>165</v>
      </c>
      <c r="D9" s="4"/>
      <c r="E9" s="4"/>
      <c r="F9" s="4"/>
      <c r="G9" s="4"/>
      <c r="H9" s="4"/>
      <c r="I9" s="4"/>
      <c r="J9" s="4"/>
      <c r="K9" s="4" t="s">
        <v>246</v>
      </c>
      <c r="L9" s="48"/>
      <c r="M9" s="12"/>
      <c r="N9" s="12"/>
    </row>
    <row r="10" ht="28" customHeight="1" spans="1:14">
      <c r="A10" s="6"/>
      <c r="B10" s="6"/>
      <c r="C10" s="6"/>
      <c r="D10" s="6"/>
      <c r="E10" s="6"/>
      <c r="F10" s="6"/>
      <c r="G10" s="6"/>
      <c r="H10" s="6"/>
      <c r="I10" s="6"/>
      <c r="J10" s="6"/>
      <c r="K10" s="6"/>
      <c r="L10" s="6"/>
      <c r="M10" s="6"/>
      <c r="N10" s="6"/>
    </row>
    <row r="11" ht="28" customHeight="1" spans="1:14">
      <c r="A11" s="6" t="s">
        <v>42</v>
      </c>
      <c r="B11" s="6"/>
      <c r="C11" s="6" t="s">
        <v>516</v>
      </c>
      <c r="D11" s="6"/>
      <c r="E11" s="6"/>
      <c r="F11" s="6"/>
      <c r="G11" s="6"/>
      <c r="H11" s="6"/>
      <c r="I11" s="6"/>
      <c r="J11" s="6"/>
      <c r="K11" s="6"/>
      <c r="L11" s="6"/>
      <c r="M11" s="6"/>
      <c r="N11" s="6"/>
    </row>
    <row r="12" ht="28" customHeight="1" spans="1:14">
      <c r="A12" s="4" t="s">
        <v>176</v>
      </c>
      <c r="B12" s="4"/>
      <c r="C12" s="4" t="s">
        <v>56</v>
      </c>
      <c r="D12" s="4"/>
      <c r="E12" s="4"/>
      <c r="F12" s="4"/>
      <c r="G12" s="4"/>
      <c r="H12" s="4"/>
      <c r="I12" s="4" t="s">
        <v>58</v>
      </c>
      <c r="J12" s="4"/>
      <c r="K12" s="4"/>
      <c r="L12" s="4"/>
      <c r="M12" s="4"/>
      <c r="N12" s="4"/>
    </row>
    <row r="13" ht="65" customHeight="1" spans="1:14">
      <c r="A13" s="4"/>
      <c r="B13" s="4"/>
      <c r="C13" s="7" t="s">
        <v>732</v>
      </c>
      <c r="D13" s="7"/>
      <c r="E13" s="7"/>
      <c r="F13" s="7"/>
      <c r="G13" s="7"/>
      <c r="H13" s="7"/>
      <c r="I13" s="7" t="s">
        <v>733</v>
      </c>
      <c r="J13" s="7"/>
      <c r="K13" s="7"/>
      <c r="L13" s="7"/>
      <c r="M13" s="7"/>
      <c r="N13" s="7"/>
    </row>
    <row r="14" ht="28" customHeight="1" spans="1:14">
      <c r="A14" s="4"/>
      <c r="B14" s="4" t="s">
        <v>66</v>
      </c>
      <c r="C14" s="4"/>
      <c r="D14" s="4" t="s">
        <v>67</v>
      </c>
      <c r="E14" s="4"/>
      <c r="F14" s="4" t="s">
        <v>68</v>
      </c>
      <c r="G14" s="4"/>
      <c r="H14" s="4" t="s">
        <v>179</v>
      </c>
      <c r="I14" s="4" t="s">
        <v>62</v>
      </c>
      <c r="J14" s="4" t="s">
        <v>64</v>
      </c>
      <c r="K14" s="4" t="s">
        <v>63</v>
      </c>
      <c r="L14" s="4" t="s">
        <v>65</v>
      </c>
      <c r="M14" s="6" t="s">
        <v>41</v>
      </c>
      <c r="N14" s="6" t="s">
        <v>42</v>
      </c>
    </row>
    <row r="15" ht="28" customHeight="1" spans="1:14">
      <c r="A15" s="8" t="s">
        <v>382</v>
      </c>
      <c r="B15" s="6" t="s">
        <v>181</v>
      </c>
      <c r="C15" s="6"/>
      <c r="D15" s="6" t="s">
        <v>182</v>
      </c>
      <c r="E15" s="6"/>
      <c r="F15" s="6" t="s">
        <v>183</v>
      </c>
      <c r="G15" s="6"/>
      <c r="H15" s="9">
        <v>1</v>
      </c>
      <c r="I15" s="49">
        <v>0.9492</v>
      </c>
      <c r="J15" s="6">
        <v>20</v>
      </c>
      <c r="K15" s="6" t="s">
        <v>73</v>
      </c>
      <c r="L15" s="6" t="s">
        <v>734</v>
      </c>
      <c r="M15" s="6">
        <v>20</v>
      </c>
      <c r="N15" s="6" t="s">
        <v>77</v>
      </c>
    </row>
    <row r="16" ht="28" customHeight="1" spans="1:14">
      <c r="A16" s="8" t="s">
        <v>382</v>
      </c>
      <c r="B16" s="16" t="s">
        <v>189</v>
      </c>
      <c r="C16" s="17"/>
      <c r="D16" s="16" t="s">
        <v>190</v>
      </c>
      <c r="E16" s="17"/>
      <c r="F16" s="6" t="s">
        <v>735</v>
      </c>
      <c r="G16" s="6"/>
      <c r="H16" s="9" t="s">
        <v>736</v>
      </c>
      <c r="I16" s="171" t="s">
        <v>737</v>
      </c>
      <c r="J16" s="6">
        <v>5.72</v>
      </c>
      <c r="K16" s="6" t="s">
        <v>337</v>
      </c>
      <c r="L16" s="6" t="s">
        <v>485</v>
      </c>
      <c r="M16" s="6">
        <v>5.72</v>
      </c>
      <c r="N16" s="6" t="s">
        <v>77</v>
      </c>
    </row>
    <row r="17" ht="28" customHeight="1" spans="1:14">
      <c r="A17" s="8"/>
      <c r="B17" s="18"/>
      <c r="C17" s="19"/>
      <c r="D17" s="18"/>
      <c r="E17" s="19"/>
      <c r="F17" s="6" t="s">
        <v>738</v>
      </c>
      <c r="G17" s="6"/>
      <c r="H17" s="9" t="s">
        <v>739</v>
      </c>
      <c r="I17" s="171" t="s">
        <v>740</v>
      </c>
      <c r="J17" s="6">
        <v>5.72</v>
      </c>
      <c r="K17" s="6" t="s">
        <v>741</v>
      </c>
      <c r="L17" s="6" t="s">
        <v>485</v>
      </c>
      <c r="M17" s="6">
        <v>5.72</v>
      </c>
      <c r="N17" s="6" t="s">
        <v>77</v>
      </c>
    </row>
    <row r="18" ht="28" customHeight="1" spans="1:14">
      <c r="A18" s="8"/>
      <c r="B18" s="18"/>
      <c r="C18" s="19"/>
      <c r="D18" s="18"/>
      <c r="E18" s="19"/>
      <c r="F18" s="6" t="s">
        <v>742</v>
      </c>
      <c r="G18" s="6"/>
      <c r="H18" s="9" t="s">
        <v>739</v>
      </c>
      <c r="I18" s="171" t="s">
        <v>740</v>
      </c>
      <c r="J18" s="6">
        <v>5.72</v>
      </c>
      <c r="K18" s="6" t="s">
        <v>741</v>
      </c>
      <c r="L18" s="6" t="s">
        <v>485</v>
      </c>
      <c r="M18" s="6">
        <v>5.72</v>
      </c>
      <c r="N18" s="6" t="s">
        <v>77</v>
      </c>
    </row>
    <row r="19" ht="28" customHeight="1" spans="1:14">
      <c r="A19" s="8"/>
      <c r="B19" s="18"/>
      <c r="C19" s="19"/>
      <c r="D19" s="18"/>
      <c r="E19" s="19"/>
      <c r="F19" s="6" t="s">
        <v>743</v>
      </c>
      <c r="G19" s="6"/>
      <c r="H19" s="9" t="s">
        <v>744</v>
      </c>
      <c r="I19" s="9" t="s">
        <v>744</v>
      </c>
      <c r="J19" s="6">
        <v>5.71</v>
      </c>
      <c r="K19" s="6" t="s">
        <v>667</v>
      </c>
      <c r="L19" s="6" t="s">
        <v>485</v>
      </c>
      <c r="M19" s="6">
        <v>5.71</v>
      </c>
      <c r="N19" s="6" t="s">
        <v>77</v>
      </c>
    </row>
    <row r="20" ht="28" customHeight="1" spans="1:14">
      <c r="A20" s="8"/>
      <c r="B20" s="18"/>
      <c r="C20" s="19"/>
      <c r="D20" s="22"/>
      <c r="E20" s="23"/>
      <c r="F20" s="6" t="s">
        <v>745</v>
      </c>
      <c r="G20" s="6"/>
      <c r="H20" s="9" t="s">
        <v>746</v>
      </c>
      <c r="I20" s="9" t="s">
        <v>744</v>
      </c>
      <c r="J20" s="6">
        <v>5.71</v>
      </c>
      <c r="K20" s="6" t="s">
        <v>667</v>
      </c>
      <c r="L20" s="6" t="s">
        <v>485</v>
      </c>
      <c r="M20" s="6">
        <v>5.71</v>
      </c>
      <c r="N20" s="6" t="s">
        <v>77</v>
      </c>
    </row>
    <row r="21" ht="28" customHeight="1" spans="1:14">
      <c r="A21" s="8" t="s">
        <v>382</v>
      </c>
      <c r="B21" s="18"/>
      <c r="C21" s="19"/>
      <c r="D21" s="6" t="s">
        <v>208</v>
      </c>
      <c r="E21" s="6"/>
      <c r="F21" s="6" t="s">
        <v>353</v>
      </c>
      <c r="G21" s="6"/>
      <c r="H21" s="9" t="s">
        <v>747</v>
      </c>
      <c r="I21" s="9">
        <v>0.9</v>
      </c>
      <c r="J21" s="6">
        <v>5.71</v>
      </c>
      <c r="K21" s="6" t="s">
        <v>73</v>
      </c>
      <c r="L21" s="6" t="s">
        <v>485</v>
      </c>
      <c r="M21" s="6">
        <v>5.71</v>
      </c>
      <c r="N21" s="6" t="s">
        <v>77</v>
      </c>
    </row>
    <row r="22" ht="28" customHeight="1" spans="1:14">
      <c r="A22" s="8"/>
      <c r="B22" s="22"/>
      <c r="C22" s="23"/>
      <c r="D22" s="6" t="s">
        <v>216</v>
      </c>
      <c r="E22" s="6"/>
      <c r="F22" s="6" t="s">
        <v>748</v>
      </c>
      <c r="G22" s="6"/>
      <c r="H22" s="9" t="s">
        <v>218</v>
      </c>
      <c r="I22" s="9" t="s">
        <v>218</v>
      </c>
      <c r="J22" s="6">
        <v>5.71</v>
      </c>
      <c r="K22" s="6" t="s">
        <v>73</v>
      </c>
      <c r="L22" s="6" t="s">
        <v>485</v>
      </c>
      <c r="M22" s="6">
        <v>5.71</v>
      </c>
      <c r="N22" s="6" t="s">
        <v>77</v>
      </c>
    </row>
    <row r="23" ht="28" customHeight="1" spans="1:14">
      <c r="A23" s="8" t="s">
        <v>382</v>
      </c>
      <c r="B23" s="6" t="s">
        <v>225</v>
      </c>
      <c r="C23" s="6"/>
      <c r="D23" s="44" t="s">
        <v>237</v>
      </c>
      <c r="E23" s="45"/>
      <c r="F23" s="6" t="s">
        <v>749</v>
      </c>
      <c r="G23" s="6"/>
      <c r="H23" s="9" t="s">
        <v>378</v>
      </c>
      <c r="I23" s="9" t="s">
        <v>378</v>
      </c>
      <c r="J23" s="15">
        <v>10</v>
      </c>
      <c r="K23" s="6" t="s">
        <v>73</v>
      </c>
      <c r="L23" s="6" t="s">
        <v>485</v>
      </c>
      <c r="M23" s="15">
        <v>10</v>
      </c>
      <c r="N23" s="6" t="s">
        <v>77</v>
      </c>
    </row>
    <row r="24" ht="28" customHeight="1" spans="1:14">
      <c r="A24" s="8" t="s">
        <v>382</v>
      </c>
      <c r="B24" s="6" t="s">
        <v>225</v>
      </c>
      <c r="C24" s="6"/>
      <c r="D24" s="46"/>
      <c r="E24" s="47"/>
      <c r="F24" s="6" t="s">
        <v>750</v>
      </c>
      <c r="G24" s="6"/>
      <c r="H24" s="9" t="s">
        <v>747</v>
      </c>
      <c r="I24" s="9" t="s">
        <v>751</v>
      </c>
      <c r="J24" s="15">
        <v>10</v>
      </c>
      <c r="K24" s="6" t="s">
        <v>73</v>
      </c>
      <c r="L24" s="6" t="s">
        <v>734</v>
      </c>
      <c r="M24" s="15">
        <v>10</v>
      </c>
      <c r="N24" s="6" t="s">
        <v>77</v>
      </c>
    </row>
    <row r="25" ht="28" customHeight="1" spans="1:14">
      <c r="A25" s="8" t="s">
        <v>382</v>
      </c>
      <c r="B25" s="6" t="s">
        <v>242</v>
      </c>
      <c r="C25" s="6"/>
      <c r="D25" s="6" t="s">
        <v>243</v>
      </c>
      <c r="E25" s="6"/>
      <c r="F25" s="6" t="s">
        <v>752</v>
      </c>
      <c r="G25" s="6"/>
      <c r="H25" s="9" t="s">
        <v>124</v>
      </c>
      <c r="I25" s="9" t="s">
        <v>753</v>
      </c>
      <c r="J25" s="15">
        <v>10</v>
      </c>
      <c r="K25" s="6" t="s">
        <v>73</v>
      </c>
      <c r="L25" s="6" t="s">
        <v>754</v>
      </c>
      <c r="M25" s="15">
        <v>10</v>
      </c>
      <c r="N25" s="6" t="s">
        <v>77</v>
      </c>
    </row>
    <row r="26" ht="18" hidden="1" customHeight="1" spans="1:14">
      <c r="A26" s="8"/>
      <c r="B26" s="8"/>
      <c r="C26" s="8"/>
      <c r="D26" s="8"/>
      <c r="E26" s="8"/>
      <c r="F26" s="8"/>
      <c r="G26" s="8"/>
      <c r="H26" s="8"/>
      <c r="I26" s="8"/>
      <c r="J26" s="8"/>
      <c r="K26" s="8"/>
      <c r="L26" s="8"/>
      <c r="M26" s="8"/>
      <c r="N26" s="8"/>
    </row>
    <row r="27" ht="28" customHeight="1" spans="1:14">
      <c r="A27" s="10" t="s">
        <v>150</v>
      </c>
      <c r="B27" s="10"/>
      <c r="C27" s="10"/>
      <c r="D27" s="10"/>
      <c r="E27" s="10"/>
      <c r="F27" s="10"/>
      <c r="G27" s="10"/>
      <c r="H27" s="10"/>
      <c r="I27" s="10"/>
      <c r="J27" s="10">
        <v>100</v>
      </c>
      <c r="K27" s="13"/>
      <c r="L27" s="13"/>
      <c r="M27" s="14">
        <v>99.39</v>
      </c>
      <c r="N27" s="4"/>
    </row>
  </sheetData>
  <mergeCells count="70">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D21:E21"/>
    <mergeCell ref="F21:G21"/>
    <mergeCell ref="D22:E22"/>
    <mergeCell ref="F22:G22"/>
    <mergeCell ref="F23:G23"/>
    <mergeCell ref="F24:G24"/>
    <mergeCell ref="B25:C25"/>
    <mergeCell ref="D25:E25"/>
    <mergeCell ref="F25:G25"/>
    <mergeCell ref="A26:N26"/>
    <mergeCell ref="A27:I27"/>
    <mergeCell ref="A15:A25"/>
    <mergeCell ref="A6:B9"/>
    <mergeCell ref="A12:B13"/>
    <mergeCell ref="B23:C24"/>
    <mergeCell ref="D23:E24"/>
    <mergeCell ref="D16:E20"/>
    <mergeCell ref="B16:C22"/>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workbookViewId="0">
      <selection activeCell="P29" sqref="P29"/>
    </sheetView>
  </sheetViews>
  <sheetFormatPr defaultColWidth="8.90833333333333" defaultRowHeight="13.5"/>
  <cols>
    <col min="2" max="2" width="11.0916666666667" customWidth="1"/>
    <col min="3" max="3" width="12.9083333333333" customWidth="1"/>
    <col min="4" max="4" width="15.3583333333333" customWidth="1"/>
    <col min="5" max="5" width="11.358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0.225" customWidth="1"/>
    <col min="13" max="13" width="10.225" style="1" customWidth="1"/>
    <col min="14" max="14" width="10.225" customWidth="1"/>
  </cols>
  <sheetData>
    <row r="1" spans="1:14">
      <c r="A1" s="25" t="s">
        <v>170</v>
      </c>
      <c r="B1" s="25"/>
      <c r="C1" s="25"/>
      <c r="D1" s="25"/>
      <c r="E1" s="25"/>
      <c r="F1" s="25"/>
      <c r="G1" s="25"/>
      <c r="H1" s="25"/>
      <c r="I1" s="25"/>
      <c r="J1" s="25"/>
      <c r="K1" s="25"/>
      <c r="L1" s="25"/>
      <c r="M1" s="25"/>
      <c r="N1" s="25"/>
    </row>
    <row r="2" spans="1:14">
      <c r="A2" s="25"/>
      <c r="B2" s="25"/>
      <c r="C2" s="25"/>
      <c r="D2" s="25"/>
      <c r="E2" s="25"/>
      <c r="F2" s="25"/>
      <c r="G2" s="25"/>
      <c r="H2" s="25"/>
      <c r="I2" s="25"/>
      <c r="J2" s="25"/>
      <c r="K2" s="25"/>
      <c r="L2" s="25"/>
      <c r="M2" s="25"/>
      <c r="N2" s="25"/>
    </row>
    <row r="3" ht="24" customHeight="1" spans="1:14">
      <c r="A3" s="25"/>
      <c r="B3" s="25"/>
      <c r="C3" s="25"/>
      <c r="D3" s="25"/>
      <c r="E3" s="25"/>
      <c r="F3" s="25"/>
      <c r="G3" s="25"/>
      <c r="H3" s="25"/>
      <c r="I3" s="25"/>
      <c r="J3" s="25"/>
      <c r="K3" s="25"/>
      <c r="L3" s="25"/>
      <c r="M3" s="25"/>
      <c r="N3" s="25"/>
    </row>
    <row r="4" ht="25" customHeight="1" spans="1:14">
      <c r="A4" s="26" t="s">
        <v>34</v>
      </c>
      <c r="B4" s="26"/>
      <c r="C4" s="26"/>
      <c r="D4" s="26"/>
      <c r="E4" s="26"/>
      <c r="F4" s="26"/>
      <c r="G4" s="26"/>
      <c r="H4" s="26"/>
      <c r="I4" s="26"/>
      <c r="J4" s="26"/>
      <c r="K4" s="26"/>
      <c r="L4" s="26"/>
      <c r="M4" s="26"/>
      <c r="N4" s="26"/>
    </row>
    <row r="5" ht="25" customHeight="1" spans="1:14">
      <c r="A5" s="27" t="s">
        <v>154</v>
      </c>
      <c r="B5" s="27"/>
      <c r="C5" s="28" t="s">
        <v>29</v>
      </c>
      <c r="D5" s="28"/>
      <c r="E5" s="28"/>
      <c r="F5" s="28"/>
      <c r="G5" s="28"/>
      <c r="H5" s="28"/>
      <c r="I5" s="28"/>
      <c r="J5" s="28"/>
      <c r="K5" s="28"/>
      <c r="L5" s="28"/>
      <c r="M5" s="28"/>
      <c r="N5" s="28"/>
    </row>
    <row r="6" ht="25" customHeight="1" spans="1:14">
      <c r="A6" s="27" t="s">
        <v>155</v>
      </c>
      <c r="B6" s="27"/>
      <c r="C6" s="28" t="s">
        <v>36</v>
      </c>
      <c r="D6" s="28"/>
      <c r="E6" s="28"/>
      <c r="F6" s="28"/>
      <c r="G6" s="28"/>
      <c r="H6" s="28"/>
      <c r="I6" s="27" t="s">
        <v>171</v>
      </c>
      <c r="J6" s="27"/>
      <c r="K6" s="27" t="s">
        <v>36</v>
      </c>
      <c r="L6" s="27"/>
      <c r="M6" s="27"/>
      <c r="N6" s="27"/>
    </row>
    <row r="7" ht="25" customHeight="1" spans="1:14">
      <c r="A7" s="27"/>
      <c r="B7" s="27"/>
      <c r="C7" s="27"/>
      <c r="D7" s="27"/>
      <c r="E7" s="27" t="s">
        <v>37</v>
      </c>
      <c r="F7" s="27"/>
      <c r="G7" s="27" t="s">
        <v>38</v>
      </c>
      <c r="H7" s="27"/>
      <c r="I7" s="27" t="s">
        <v>39</v>
      </c>
      <c r="J7" s="27"/>
      <c r="K7" s="30" t="s">
        <v>64</v>
      </c>
      <c r="L7" s="27" t="s">
        <v>172</v>
      </c>
      <c r="M7" s="32" t="s">
        <v>41</v>
      </c>
      <c r="N7" s="37"/>
    </row>
    <row r="8" ht="25" customHeight="1" spans="1:14">
      <c r="A8" s="29" t="s">
        <v>156</v>
      </c>
      <c r="B8" s="29"/>
      <c r="C8" s="30" t="s">
        <v>173</v>
      </c>
      <c r="D8" s="27"/>
      <c r="E8" s="31">
        <v>1726.43</v>
      </c>
      <c r="F8" s="27"/>
      <c r="G8" s="31">
        <v>1726.43</v>
      </c>
      <c r="H8" s="27"/>
      <c r="I8" s="31">
        <v>1726.43</v>
      </c>
      <c r="J8" s="27"/>
      <c r="K8" s="27">
        <v>10</v>
      </c>
      <c r="L8" s="38">
        <f t="shared" ref="L8:L10" si="0">I8/G8</f>
        <v>1</v>
      </c>
      <c r="M8" s="39">
        <v>10</v>
      </c>
      <c r="N8" s="40"/>
    </row>
    <row r="9" ht="25" customHeight="1" spans="1:14">
      <c r="A9" s="29" t="s">
        <v>156</v>
      </c>
      <c r="B9" s="29"/>
      <c r="C9" s="30" t="s">
        <v>174</v>
      </c>
      <c r="D9" s="27"/>
      <c r="E9" s="31"/>
      <c r="F9" s="27"/>
      <c r="G9" s="31"/>
      <c r="H9" s="27"/>
      <c r="I9" s="31"/>
      <c r="J9" s="27"/>
      <c r="K9" s="27"/>
      <c r="L9" s="38"/>
      <c r="M9" s="39"/>
      <c r="N9" s="40"/>
    </row>
    <row r="10" ht="25" customHeight="1" spans="1:14">
      <c r="A10" s="29" t="s">
        <v>156</v>
      </c>
      <c r="B10" s="29"/>
      <c r="C10" s="30" t="s">
        <v>164</v>
      </c>
      <c r="D10" s="27"/>
      <c r="E10" s="31">
        <v>1726.43</v>
      </c>
      <c r="F10" s="27"/>
      <c r="G10" s="31">
        <v>1726.43</v>
      </c>
      <c r="H10" s="27"/>
      <c r="I10" s="31">
        <v>1726.43</v>
      </c>
      <c r="J10" s="27"/>
      <c r="K10" s="27">
        <v>10</v>
      </c>
      <c r="L10" s="38">
        <f t="shared" si="0"/>
        <v>1</v>
      </c>
      <c r="M10" s="39">
        <v>10</v>
      </c>
      <c r="N10" s="40"/>
    </row>
    <row r="11" ht="25" customHeight="1" spans="1:14">
      <c r="A11" s="29" t="s">
        <v>156</v>
      </c>
      <c r="B11" s="29"/>
      <c r="C11" s="30" t="s">
        <v>165</v>
      </c>
      <c r="D11" s="27"/>
      <c r="E11" s="31">
        <v>0</v>
      </c>
      <c r="F11" s="27"/>
      <c r="G11" s="31">
        <v>0</v>
      </c>
      <c r="H11" s="27"/>
      <c r="I11" s="31">
        <v>0</v>
      </c>
      <c r="J11" s="27"/>
      <c r="K11" s="27" t="s">
        <v>52</v>
      </c>
      <c r="L11" s="38">
        <v>0</v>
      </c>
      <c r="M11" s="39">
        <v>0</v>
      </c>
      <c r="N11" s="40"/>
    </row>
    <row r="12" ht="25" customHeight="1" spans="1:14">
      <c r="A12" s="32"/>
      <c r="B12" s="33"/>
      <c r="C12" s="33"/>
      <c r="D12" s="33"/>
      <c r="E12" s="33"/>
      <c r="F12" s="33"/>
      <c r="G12" s="33"/>
      <c r="H12" s="33"/>
      <c r="I12" s="33"/>
      <c r="J12" s="33"/>
      <c r="K12" s="33"/>
      <c r="L12" s="33"/>
      <c r="M12" s="33"/>
      <c r="N12" s="37"/>
    </row>
    <row r="13" ht="25" customHeight="1" spans="1:14">
      <c r="A13" s="34" t="s">
        <v>42</v>
      </c>
      <c r="B13" s="29"/>
      <c r="C13" s="34" t="s">
        <v>516</v>
      </c>
      <c r="D13" s="29"/>
      <c r="E13" s="29"/>
      <c r="F13" s="29"/>
      <c r="G13" s="29"/>
      <c r="H13" s="29"/>
      <c r="I13" s="29"/>
      <c r="J13" s="29"/>
      <c r="K13" s="29"/>
      <c r="L13" s="29"/>
      <c r="M13" s="29"/>
      <c r="N13" s="29"/>
    </row>
    <row r="14" ht="25" customHeight="1" spans="1:14">
      <c r="A14" s="27" t="s">
        <v>176</v>
      </c>
      <c r="B14" s="27"/>
      <c r="C14" s="27" t="s">
        <v>56</v>
      </c>
      <c r="D14" s="27"/>
      <c r="E14" s="27"/>
      <c r="F14" s="27"/>
      <c r="G14" s="27"/>
      <c r="H14" s="27"/>
      <c r="I14" s="27" t="s">
        <v>58</v>
      </c>
      <c r="J14" s="27"/>
      <c r="K14" s="27"/>
      <c r="L14" s="27"/>
      <c r="M14" s="27"/>
      <c r="N14" s="27"/>
    </row>
    <row r="15" ht="87" customHeight="1" spans="1:14">
      <c r="A15" s="27"/>
      <c r="B15" s="27"/>
      <c r="C15" s="35" t="s">
        <v>755</v>
      </c>
      <c r="D15" s="35"/>
      <c r="E15" s="35"/>
      <c r="F15" s="35"/>
      <c r="G15" s="35"/>
      <c r="H15" s="35"/>
      <c r="I15" s="35" t="s">
        <v>756</v>
      </c>
      <c r="J15" s="35"/>
      <c r="K15" s="35"/>
      <c r="L15" s="35"/>
      <c r="M15" s="35"/>
      <c r="N15" s="35"/>
    </row>
    <row r="16" ht="25" customHeight="1" spans="1:14">
      <c r="A16" s="27"/>
      <c r="B16" s="27" t="s">
        <v>66</v>
      </c>
      <c r="C16" s="27"/>
      <c r="D16" s="27" t="s">
        <v>67</v>
      </c>
      <c r="E16" s="27"/>
      <c r="F16" s="27" t="s">
        <v>68</v>
      </c>
      <c r="G16" s="27"/>
      <c r="H16" s="27" t="s">
        <v>179</v>
      </c>
      <c r="I16" s="27" t="s">
        <v>62</v>
      </c>
      <c r="J16" s="27" t="s">
        <v>64</v>
      </c>
      <c r="K16" s="30" t="s">
        <v>63</v>
      </c>
      <c r="L16" s="30" t="s">
        <v>65</v>
      </c>
      <c r="M16" s="29" t="s">
        <v>41</v>
      </c>
      <c r="N16" s="34" t="s">
        <v>42</v>
      </c>
    </row>
    <row r="17" ht="25" customHeight="1" spans="1:14">
      <c r="A17" s="36" t="s">
        <v>180</v>
      </c>
      <c r="B17" s="29" t="s">
        <v>181</v>
      </c>
      <c r="C17" s="29"/>
      <c r="D17" s="29" t="s">
        <v>182</v>
      </c>
      <c r="E17" s="29"/>
      <c r="F17" s="29" t="s">
        <v>757</v>
      </c>
      <c r="G17" s="29"/>
      <c r="H17" s="29" t="s">
        <v>76</v>
      </c>
      <c r="I17" s="41" t="s">
        <v>254</v>
      </c>
      <c r="J17" s="34">
        <v>20</v>
      </c>
      <c r="K17" s="34" t="s">
        <v>73</v>
      </c>
      <c r="L17" s="41" t="s">
        <v>76</v>
      </c>
      <c r="M17" s="34">
        <v>20</v>
      </c>
      <c r="N17" s="34" t="s">
        <v>185</v>
      </c>
    </row>
    <row r="18" ht="25" customHeight="1" spans="1:14">
      <c r="A18" s="36" t="s">
        <v>180</v>
      </c>
      <c r="B18" s="29" t="s">
        <v>189</v>
      </c>
      <c r="C18" s="29"/>
      <c r="D18" s="29" t="s">
        <v>190</v>
      </c>
      <c r="E18" s="29"/>
      <c r="F18" s="29" t="s">
        <v>758</v>
      </c>
      <c r="G18" s="29"/>
      <c r="H18" s="29" t="s">
        <v>759</v>
      </c>
      <c r="I18" s="41" t="s">
        <v>760</v>
      </c>
      <c r="J18" s="34">
        <v>4</v>
      </c>
      <c r="K18" s="34" t="s">
        <v>261</v>
      </c>
      <c r="L18" s="41" t="s">
        <v>76</v>
      </c>
      <c r="M18" s="34">
        <v>4</v>
      </c>
      <c r="N18" s="34" t="s">
        <v>185</v>
      </c>
    </row>
    <row r="19" ht="25" customHeight="1" spans="1:14">
      <c r="A19" s="36" t="s">
        <v>180</v>
      </c>
      <c r="B19" s="29" t="s">
        <v>189</v>
      </c>
      <c r="C19" s="29"/>
      <c r="D19" s="29" t="s">
        <v>190</v>
      </c>
      <c r="E19" s="29"/>
      <c r="F19" s="29" t="s">
        <v>761</v>
      </c>
      <c r="G19" s="29"/>
      <c r="H19" s="29" t="s">
        <v>762</v>
      </c>
      <c r="I19" s="41" t="s">
        <v>763</v>
      </c>
      <c r="J19" s="34">
        <v>4</v>
      </c>
      <c r="K19" s="34" t="s">
        <v>392</v>
      </c>
      <c r="L19" s="41" t="s">
        <v>76</v>
      </c>
      <c r="M19" s="34">
        <v>4</v>
      </c>
      <c r="N19" s="34" t="s">
        <v>185</v>
      </c>
    </row>
    <row r="20" ht="25" customHeight="1" spans="1:14">
      <c r="A20" s="36" t="s">
        <v>180</v>
      </c>
      <c r="B20" s="29" t="s">
        <v>189</v>
      </c>
      <c r="C20" s="29"/>
      <c r="D20" s="29" t="s">
        <v>190</v>
      </c>
      <c r="E20" s="29"/>
      <c r="F20" s="29" t="s">
        <v>764</v>
      </c>
      <c r="G20" s="29"/>
      <c r="H20" s="29" t="s">
        <v>765</v>
      </c>
      <c r="I20" s="41" t="s">
        <v>760</v>
      </c>
      <c r="J20" s="34">
        <v>4</v>
      </c>
      <c r="K20" s="34" t="s">
        <v>596</v>
      </c>
      <c r="L20" s="41" t="s">
        <v>76</v>
      </c>
      <c r="M20" s="34">
        <v>4</v>
      </c>
      <c r="N20" s="34" t="s">
        <v>185</v>
      </c>
    </row>
    <row r="21" ht="25" customHeight="1" spans="1:14">
      <c r="A21" s="36" t="s">
        <v>180</v>
      </c>
      <c r="B21" s="29" t="s">
        <v>189</v>
      </c>
      <c r="C21" s="29"/>
      <c r="D21" s="29" t="s">
        <v>190</v>
      </c>
      <c r="E21" s="29"/>
      <c r="F21" s="29" t="s">
        <v>766</v>
      </c>
      <c r="G21" s="29"/>
      <c r="H21" s="29" t="s">
        <v>767</v>
      </c>
      <c r="I21" s="41" t="s">
        <v>768</v>
      </c>
      <c r="J21" s="34">
        <v>4</v>
      </c>
      <c r="K21" s="34" t="s">
        <v>624</v>
      </c>
      <c r="L21" s="41" t="s">
        <v>76</v>
      </c>
      <c r="M21" s="34">
        <v>4</v>
      </c>
      <c r="N21" s="34" t="s">
        <v>185</v>
      </c>
    </row>
    <row r="22" ht="25" customHeight="1" spans="1:14">
      <c r="A22" s="36" t="s">
        <v>180</v>
      </c>
      <c r="B22" s="29" t="s">
        <v>189</v>
      </c>
      <c r="C22" s="29"/>
      <c r="D22" s="29" t="s">
        <v>190</v>
      </c>
      <c r="E22" s="29"/>
      <c r="F22" s="29" t="s">
        <v>769</v>
      </c>
      <c r="G22" s="29"/>
      <c r="H22" s="29" t="s">
        <v>593</v>
      </c>
      <c r="I22" s="41" t="s">
        <v>768</v>
      </c>
      <c r="J22" s="34">
        <v>4</v>
      </c>
      <c r="K22" s="34" t="s">
        <v>349</v>
      </c>
      <c r="L22" s="41" t="s">
        <v>76</v>
      </c>
      <c r="M22" s="34">
        <v>4</v>
      </c>
      <c r="N22" s="34" t="s">
        <v>185</v>
      </c>
    </row>
    <row r="23" ht="25" customHeight="1" spans="1:14">
      <c r="A23" s="36" t="s">
        <v>180</v>
      </c>
      <c r="B23" s="29" t="s">
        <v>189</v>
      </c>
      <c r="C23" s="29"/>
      <c r="D23" s="29" t="s">
        <v>190</v>
      </c>
      <c r="E23" s="29"/>
      <c r="F23" s="29" t="s">
        <v>770</v>
      </c>
      <c r="G23" s="29"/>
      <c r="H23" s="29" t="s">
        <v>771</v>
      </c>
      <c r="I23" s="29" t="s">
        <v>772</v>
      </c>
      <c r="J23" s="34">
        <v>4</v>
      </c>
      <c r="K23" s="34" t="s">
        <v>667</v>
      </c>
      <c r="L23" s="41" t="s">
        <v>76</v>
      </c>
      <c r="M23" s="34">
        <v>4</v>
      </c>
      <c r="N23" s="34" t="s">
        <v>185</v>
      </c>
    </row>
    <row r="24" ht="25" customHeight="1" spans="1:14">
      <c r="A24" s="36" t="s">
        <v>180</v>
      </c>
      <c r="B24" s="29" t="s">
        <v>189</v>
      </c>
      <c r="C24" s="29"/>
      <c r="D24" s="29" t="s">
        <v>208</v>
      </c>
      <c r="E24" s="29"/>
      <c r="F24" s="29" t="s">
        <v>773</v>
      </c>
      <c r="G24" s="29"/>
      <c r="H24" s="29" t="s">
        <v>76</v>
      </c>
      <c r="I24" s="41" t="s">
        <v>254</v>
      </c>
      <c r="J24" s="34">
        <v>4</v>
      </c>
      <c r="K24" s="34" t="s">
        <v>73</v>
      </c>
      <c r="L24" s="41" t="s">
        <v>76</v>
      </c>
      <c r="M24" s="34">
        <v>4</v>
      </c>
      <c r="N24" s="34" t="s">
        <v>185</v>
      </c>
    </row>
    <row r="25" ht="25" customHeight="1" spans="1:14">
      <c r="A25" s="36" t="s">
        <v>180</v>
      </c>
      <c r="B25" s="29" t="s">
        <v>189</v>
      </c>
      <c r="C25" s="29"/>
      <c r="D25" s="29" t="s">
        <v>208</v>
      </c>
      <c r="E25" s="29"/>
      <c r="F25" s="29" t="s">
        <v>774</v>
      </c>
      <c r="G25" s="29"/>
      <c r="H25" s="29" t="s">
        <v>76</v>
      </c>
      <c r="I25" s="41" t="s">
        <v>254</v>
      </c>
      <c r="J25" s="34">
        <v>4</v>
      </c>
      <c r="K25" s="34" t="s">
        <v>73</v>
      </c>
      <c r="L25" s="41" t="s">
        <v>76</v>
      </c>
      <c r="M25" s="34">
        <v>4</v>
      </c>
      <c r="N25" s="34" t="s">
        <v>185</v>
      </c>
    </row>
    <row r="26" ht="25" customHeight="1" spans="1:14">
      <c r="A26" s="36" t="s">
        <v>180</v>
      </c>
      <c r="B26" s="29" t="s">
        <v>189</v>
      </c>
      <c r="C26" s="29"/>
      <c r="D26" s="29" t="s">
        <v>216</v>
      </c>
      <c r="E26" s="29"/>
      <c r="F26" s="29" t="s">
        <v>775</v>
      </c>
      <c r="G26" s="29"/>
      <c r="H26" s="29" t="s">
        <v>218</v>
      </c>
      <c r="I26" s="41" t="s">
        <v>254</v>
      </c>
      <c r="J26" s="34">
        <v>4</v>
      </c>
      <c r="K26" s="34" t="s">
        <v>73</v>
      </c>
      <c r="L26" s="41" t="s">
        <v>76</v>
      </c>
      <c r="M26" s="34">
        <v>4</v>
      </c>
      <c r="N26" s="34" t="s">
        <v>185</v>
      </c>
    </row>
    <row r="27" ht="25" customHeight="1" spans="1:14">
      <c r="A27" s="36" t="s">
        <v>180</v>
      </c>
      <c r="B27" s="29" t="s">
        <v>189</v>
      </c>
      <c r="C27" s="29"/>
      <c r="D27" s="29" t="s">
        <v>216</v>
      </c>
      <c r="E27" s="29"/>
      <c r="F27" s="29" t="s">
        <v>634</v>
      </c>
      <c r="G27" s="29"/>
      <c r="H27" s="29" t="s">
        <v>218</v>
      </c>
      <c r="I27" s="41" t="s">
        <v>254</v>
      </c>
      <c r="J27" s="34">
        <v>4</v>
      </c>
      <c r="K27" s="34" t="s">
        <v>73</v>
      </c>
      <c r="L27" s="41" t="s">
        <v>76</v>
      </c>
      <c r="M27" s="34">
        <v>4</v>
      </c>
      <c r="N27" s="34" t="s">
        <v>185</v>
      </c>
    </row>
    <row r="28" ht="25" customHeight="1" spans="1:14">
      <c r="A28" s="36" t="s">
        <v>180</v>
      </c>
      <c r="B28" s="29" t="s">
        <v>225</v>
      </c>
      <c r="C28" s="29"/>
      <c r="D28" s="29" t="s">
        <v>309</v>
      </c>
      <c r="E28" s="29"/>
      <c r="F28" s="29" t="s">
        <v>776</v>
      </c>
      <c r="G28" s="29"/>
      <c r="H28" s="29" t="s">
        <v>558</v>
      </c>
      <c r="I28" s="41" t="s">
        <v>254</v>
      </c>
      <c r="J28" s="34">
        <v>6</v>
      </c>
      <c r="K28" s="34" t="s">
        <v>73</v>
      </c>
      <c r="L28" s="41" t="s">
        <v>76</v>
      </c>
      <c r="M28" s="34">
        <v>6</v>
      </c>
      <c r="N28" s="34" t="s">
        <v>185</v>
      </c>
    </row>
    <row r="29" ht="25" customHeight="1" spans="1:14">
      <c r="A29" s="36" t="s">
        <v>180</v>
      </c>
      <c r="B29" s="29" t="s">
        <v>225</v>
      </c>
      <c r="C29" s="29"/>
      <c r="D29" s="29" t="s">
        <v>226</v>
      </c>
      <c r="E29" s="29"/>
      <c r="F29" s="29" t="s">
        <v>777</v>
      </c>
      <c r="G29" s="29"/>
      <c r="H29" s="29" t="s">
        <v>558</v>
      </c>
      <c r="I29" s="41" t="s">
        <v>254</v>
      </c>
      <c r="J29" s="34">
        <v>7</v>
      </c>
      <c r="K29" s="34" t="s">
        <v>73</v>
      </c>
      <c r="L29" s="41" t="s">
        <v>76</v>
      </c>
      <c r="M29" s="34">
        <v>7</v>
      </c>
      <c r="N29" s="34" t="s">
        <v>185</v>
      </c>
    </row>
    <row r="30" ht="35" customHeight="1" spans="1:14">
      <c r="A30" s="36" t="s">
        <v>180</v>
      </c>
      <c r="B30" s="29" t="s">
        <v>225</v>
      </c>
      <c r="C30" s="29"/>
      <c r="D30" s="29" t="s">
        <v>237</v>
      </c>
      <c r="E30" s="29"/>
      <c r="F30" s="29" t="s">
        <v>778</v>
      </c>
      <c r="G30" s="29"/>
      <c r="H30" s="29" t="s">
        <v>779</v>
      </c>
      <c r="I30" s="41" t="s">
        <v>254</v>
      </c>
      <c r="J30" s="34">
        <v>7</v>
      </c>
      <c r="K30" s="34" t="s">
        <v>73</v>
      </c>
      <c r="L30" s="41" t="s">
        <v>76</v>
      </c>
      <c r="M30" s="34">
        <v>7</v>
      </c>
      <c r="N30" s="34" t="s">
        <v>185</v>
      </c>
    </row>
    <row r="31" ht="25" customHeight="1" spans="1:14">
      <c r="A31" s="36" t="s">
        <v>180</v>
      </c>
      <c r="B31" s="29" t="s">
        <v>242</v>
      </c>
      <c r="C31" s="29"/>
      <c r="D31" s="29" t="s">
        <v>243</v>
      </c>
      <c r="E31" s="29"/>
      <c r="F31" s="29" t="s">
        <v>780</v>
      </c>
      <c r="G31" s="29"/>
      <c r="H31" s="29" t="s">
        <v>133</v>
      </c>
      <c r="I31" s="41" t="s">
        <v>296</v>
      </c>
      <c r="J31" s="34">
        <v>10</v>
      </c>
      <c r="K31" s="34" t="s">
        <v>73</v>
      </c>
      <c r="L31" s="41" t="s">
        <v>323</v>
      </c>
      <c r="M31" s="34">
        <v>10</v>
      </c>
      <c r="N31" s="34" t="s">
        <v>185</v>
      </c>
    </row>
    <row r="32" ht="25" customHeight="1" spans="1:14">
      <c r="A32" s="27" t="s">
        <v>150</v>
      </c>
      <c r="B32" s="27"/>
      <c r="C32" s="27"/>
      <c r="D32" s="27"/>
      <c r="E32" s="27"/>
      <c r="F32" s="27"/>
      <c r="G32" s="27"/>
      <c r="H32" s="27"/>
      <c r="I32" s="27"/>
      <c r="J32" s="27">
        <v>100</v>
      </c>
      <c r="K32" s="42"/>
      <c r="L32" s="42"/>
      <c r="M32" s="43">
        <v>100</v>
      </c>
      <c r="N32" s="27"/>
    </row>
  </sheetData>
  <mergeCells count="75">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B17:C17"/>
    <mergeCell ref="D17:E17"/>
    <mergeCell ref="F17:G17"/>
    <mergeCell ref="F18:G18"/>
    <mergeCell ref="F19:G19"/>
    <mergeCell ref="F20:G20"/>
    <mergeCell ref="F21:G21"/>
    <mergeCell ref="F22:G22"/>
    <mergeCell ref="F23:G23"/>
    <mergeCell ref="F24:G24"/>
    <mergeCell ref="F25:G25"/>
    <mergeCell ref="F26:G26"/>
    <mergeCell ref="F27:G27"/>
    <mergeCell ref="D28:E28"/>
    <mergeCell ref="F28:G28"/>
    <mergeCell ref="D29:E29"/>
    <mergeCell ref="F29:G29"/>
    <mergeCell ref="D30:E30"/>
    <mergeCell ref="F30:G30"/>
    <mergeCell ref="B31:C31"/>
    <mergeCell ref="D31:E31"/>
    <mergeCell ref="F31:G31"/>
    <mergeCell ref="A32:I32"/>
    <mergeCell ref="A17:A31"/>
    <mergeCell ref="A1:N3"/>
    <mergeCell ref="A8:B11"/>
    <mergeCell ref="A14:B15"/>
    <mergeCell ref="B18:C27"/>
    <mergeCell ref="D18:E23"/>
    <mergeCell ref="D24:E25"/>
    <mergeCell ref="D26:E27"/>
    <mergeCell ref="B28:C3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workbookViewId="0">
      <selection activeCell="C3" sqref="C3:N3"/>
    </sheetView>
  </sheetViews>
  <sheetFormatPr defaultColWidth="8.88333333333333" defaultRowHeight="13.5"/>
  <cols>
    <col min="2" max="5" width="7.5" customWidth="1"/>
    <col min="6" max="6" width="25.5" customWidth="1"/>
    <col min="7" max="7" width="7.63333333333333" customWidth="1"/>
    <col min="8" max="8" width="13" customWidth="1"/>
    <col min="9" max="9" width="12.5" customWidth="1"/>
    <col min="10" max="10" width="6.63333333333333" customWidth="1"/>
    <col min="11" max="11" width="8.88333333333333" customWidth="1"/>
    <col min="12" max="12" width="14.3833333333333" customWidth="1"/>
    <col min="13" max="13" width="10.75" style="1" customWidth="1"/>
    <col min="14" max="14" width="16.8833333333333" customWidth="1"/>
  </cols>
  <sheetData>
    <row r="1" ht="39" customHeight="1" spans="1:14">
      <c r="A1" s="2" t="s">
        <v>170</v>
      </c>
      <c r="B1" s="2"/>
      <c r="C1" s="2"/>
      <c r="D1" s="2"/>
      <c r="E1" s="2"/>
      <c r="F1" s="2"/>
      <c r="G1" s="2"/>
      <c r="H1" s="2"/>
      <c r="I1" s="2"/>
      <c r="J1" s="2"/>
      <c r="K1" s="2"/>
      <c r="L1" s="2"/>
      <c r="M1" s="2"/>
      <c r="N1" s="2"/>
    </row>
    <row r="2" ht="15" customHeight="1" spans="1:14">
      <c r="A2" s="3" t="s">
        <v>34</v>
      </c>
      <c r="B2" s="3"/>
      <c r="C2" s="3"/>
      <c r="D2" s="3"/>
      <c r="E2" s="3"/>
      <c r="F2" s="3"/>
      <c r="G2" s="3"/>
      <c r="H2" s="3"/>
      <c r="I2" s="3"/>
      <c r="J2" s="3"/>
      <c r="K2" s="3"/>
      <c r="L2" s="3"/>
      <c r="M2" s="3"/>
      <c r="N2" s="3"/>
    </row>
    <row r="3" ht="27.95" customHeight="1" spans="1:14">
      <c r="A3" s="4" t="s">
        <v>154</v>
      </c>
      <c r="B3" s="4"/>
      <c r="C3" s="5" t="s">
        <v>30</v>
      </c>
      <c r="D3" s="5"/>
      <c r="E3" s="5"/>
      <c r="F3" s="5"/>
      <c r="G3" s="5"/>
      <c r="H3" s="5"/>
      <c r="I3" s="5"/>
      <c r="J3" s="5"/>
      <c r="K3" s="5"/>
      <c r="L3" s="5"/>
      <c r="M3" s="5"/>
      <c r="N3" s="5"/>
    </row>
    <row r="4" ht="27.95" customHeight="1" spans="1:14">
      <c r="A4" s="4" t="s">
        <v>155</v>
      </c>
      <c r="B4" s="4"/>
      <c r="C4" s="5" t="s">
        <v>36</v>
      </c>
      <c r="D4" s="5"/>
      <c r="E4" s="5"/>
      <c r="F4" s="5"/>
      <c r="G4" s="5"/>
      <c r="H4" s="5"/>
      <c r="I4" s="4" t="s">
        <v>171</v>
      </c>
      <c r="J4" s="4"/>
      <c r="K4" s="4" t="s">
        <v>781</v>
      </c>
      <c r="L4" s="4"/>
      <c r="M4" s="4"/>
      <c r="N4" s="4"/>
    </row>
    <row r="5" ht="27.95" customHeight="1" spans="1:14">
      <c r="A5" s="4"/>
      <c r="B5" s="4"/>
      <c r="C5" s="4"/>
      <c r="D5" s="4"/>
      <c r="E5" s="4" t="s">
        <v>37</v>
      </c>
      <c r="F5" s="4"/>
      <c r="G5" s="4" t="s">
        <v>38</v>
      </c>
      <c r="H5" s="4"/>
      <c r="I5" s="4" t="s">
        <v>39</v>
      </c>
      <c r="J5" s="4"/>
      <c r="K5" s="4" t="s">
        <v>64</v>
      </c>
      <c r="L5" s="4" t="s">
        <v>172</v>
      </c>
      <c r="M5" s="6" t="s">
        <v>41</v>
      </c>
      <c r="N5" s="6"/>
    </row>
    <row r="6" ht="27.95" customHeight="1" spans="1:14">
      <c r="A6" s="6" t="s">
        <v>156</v>
      </c>
      <c r="B6" s="6"/>
      <c r="C6" s="4" t="s">
        <v>173</v>
      </c>
      <c r="D6" s="4"/>
      <c r="E6" s="4">
        <v>15</v>
      </c>
      <c r="F6" s="4"/>
      <c r="G6" s="4">
        <v>15</v>
      </c>
      <c r="H6" s="4"/>
      <c r="I6" s="4">
        <v>15</v>
      </c>
      <c r="J6" s="4"/>
      <c r="K6" s="4" t="s">
        <v>638</v>
      </c>
      <c r="L6" s="11">
        <v>100</v>
      </c>
      <c r="M6" s="12">
        <v>10</v>
      </c>
      <c r="N6" s="12"/>
    </row>
    <row r="7" ht="27.95" customHeight="1" spans="1:14">
      <c r="A7" s="6" t="s">
        <v>156</v>
      </c>
      <c r="B7" s="6"/>
      <c r="C7" s="4" t="s">
        <v>174</v>
      </c>
      <c r="D7" s="4"/>
      <c r="E7" s="4">
        <v>15</v>
      </c>
      <c r="F7" s="4"/>
      <c r="G7" s="4">
        <v>15</v>
      </c>
      <c r="H7" s="4"/>
      <c r="I7" s="4">
        <v>15</v>
      </c>
      <c r="J7" s="4"/>
      <c r="K7" s="4" t="s">
        <v>246</v>
      </c>
      <c r="L7" s="11">
        <v>100</v>
      </c>
      <c r="M7" s="12">
        <v>10</v>
      </c>
      <c r="N7" s="12"/>
    </row>
    <row r="8" ht="27.95" customHeight="1" spans="1:14">
      <c r="A8" s="6" t="s">
        <v>156</v>
      </c>
      <c r="B8" s="6"/>
      <c r="C8" s="4" t="s">
        <v>164</v>
      </c>
      <c r="D8" s="4"/>
      <c r="E8" s="4">
        <v>0</v>
      </c>
      <c r="F8" s="4"/>
      <c r="G8" s="4">
        <v>0</v>
      </c>
      <c r="H8" s="4"/>
      <c r="I8" s="4">
        <v>0</v>
      </c>
      <c r="J8" s="4"/>
      <c r="K8" s="4" t="s">
        <v>246</v>
      </c>
      <c r="L8" s="11">
        <v>0</v>
      </c>
      <c r="M8" s="12">
        <v>0</v>
      </c>
      <c r="N8" s="12"/>
    </row>
    <row r="9" ht="27.95" customHeight="1" spans="1:14">
      <c r="A9" s="6" t="s">
        <v>156</v>
      </c>
      <c r="B9" s="6"/>
      <c r="C9" s="4" t="s">
        <v>165</v>
      </c>
      <c r="D9" s="4"/>
      <c r="E9" s="4" t="s">
        <v>247</v>
      </c>
      <c r="F9" s="4"/>
      <c r="G9" s="4" t="s">
        <v>247</v>
      </c>
      <c r="H9" s="4"/>
      <c r="I9" s="4" t="s">
        <v>247</v>
      </c>
      <c r="J9" s="4"/>
      <c r="K9" s="4" t="s">
        <v>246</v>
      </c>
      <c r="L9" s="11" t="s">
        <v>247</v>
      </c>
      <c r="M9" s="12" t="s">
        <v>247</v>
      </c>
      <c r="N9" s="12"/>
    </row>
    <row r="10" ht="27.95" customHeight="1" spans="1:14">
      <c r="A10" s="6"/>
      <c r="B10" s="6"/>
      <c r="C10" s="6"/>
      <c r="D10" s="6"/>
      <c r="E10" s="6"/>
      <c r="F10" s="6"/>
      <c r="G10" s="6"/>
      <c r="H10" s="6"/>
      <c r="I10" s="6"/>
      <c r="J10" s="6"/>
      <c r="K10" s="6"/>
      <c r="L10" s="6"/>
      <c r="M10" s="6"/>
      <c r="N10" s="6"/>
    </row>
    <row r="11" ht="27.95" customHeight="1" spans="1:14">
      <c r="A11" s="6" t="s">
        <v>42</v>
      </c>
      <c r="B11" s="6"/>
      <c r="C11" s="6"/>
      <c r="D11" s="6"/>
      <c r="E11" s="6"/>
      <c r="F11" s="6"/>
      <c r="G11" s="6"/>
      <c r="H11" s="6"/>
      <c r="I11" s="6"/>
      <c r="J11" s="6"/>
      <c r="K11" s="6"/>
      <c r="L11" s="6"/>
      <c r="M11" s="6"/>
      <c r="N11" s="6"/>
    </row>
    <row r="12" ht="27.95" customHeight="1" spans="1:14">
      <c r="A12" s="4" t="s">
        <v>176</v>
      </c>
      <c r="B12" s="4"/>
      <c r="C12" s="4" t="s">
        <v>56</v>
      </c>
      <c r="D12" s="4"/>
      <c r="E12" s="4"/>
      <c r="F12" s="4"/>
      <c r="G12" s="4"/>
      <c r="H12" s="4"/>
      <c r="I12" s="4" t="s">
        <v>58</v>
      </c>
      <c r="J12" s="4"/>
      <c r="K12" s="4"/>
      <c r="L12" s="4"/>
      <c r="M12" s="4"/>
      <c r="N12" s="4"/>
    </row>
    <row r="13" ht="87.95" customHeight="1" spans="1:14">
      <c r="A13" s="4"/>
      <c r="B13" s="4"/>
      <c r="C13" s="7" t="s">
        <v>782</v>
      </c>
      <c r="D13" s="7"/>
      <c r="E13" s="7"/>
      <c r="F13" s="7"/>
      <c r="G13" s="7"/>
      <c r="H13" s="7"/>
      <c r="I13" s="7" t="s">
        <v>783</v>
      </c>
      <c r="J13" s="7"/>
      <c r="K13" s="7"/>
      <c r="L13" s="7"/>
      <c r="M13" s="7"/>
      <c r="N13" s="7"/>
    </row>
    <row r="14" ht="27.95" customHeight="1" spans="1:14">
      <c r="A14" s="4"/>
      <c r="B14" s="4" t="s">
        <v>66</v>
      </c>
      <c r="C14" s="4"/>
      <c r="D14" s="4" t="s">
        <v>67</v>
      </c>
      <c r="E14" s="4"/>
      <c r="F14" s="4" t="s">
        <v>68</v>
      </c>
      <c r="G14" s="4"/>
      <c r="H14" s="4" t="s">
        <v>179</v>
      </c>
      <c r="I14" s="4" t="s">
        <v>62</v>
      </c>
      <c r="J14" s="4" t="s">
        <v>64</v>
      </c>
      <c r="K14" s="4" t="s">
        <v>63</v>
      </c>
      <c r="L14" s="4" t="s">
        <v>65</v>
      </c>
      <c r="M14" s="6" t="s">
        <v>41</v>
      </c>
      <c r="N14" s="6" t="s">
        <v>42</v>
      </c>
    </row>
    <row r="15" ht="27.95" customHeight="1" spans="1:14">
      <c r="A15" s="8" t="s">
        <v>382</v>
      </c>
      <c r="B15" s="16" t="s">
        <v>181</v>
      </c>
      <c r="C15" s="17"/>
      <c r="D15" s="6" t="s">
        <v>182</v>
      </c>
      <c r="E15" s="6"/>
      <c r="F15" s="6" t="s">
        <v>784</v>
      </c>
      <c r="G15" s="6"/>
      <c r="H15" s="6" t="s">
        <v>785</v>
      </c>
      <c r="I15" s="6">
        <v>1</v>
      </c>
      <c r="J15" s="15">
        <v>5</v>
      </c>
      <c r="K15" s="6" t="s">
        <v>184</v>
      </c>
      <c r="L15" s="24">
        <v>1</v>
      </c>
      <c r="M15" s="12">
        <v>5</v>
      </c>
      <c r="N15" s="6"/>
    </row>
    <row r="16" ht="27.95" customHeight="1" spans="1:14">
      <c r="A16" s="8" t="s">
        <v>382</v>
      </c>
      <c r="B16" s="18"/>
      <c r="C16" s="19"/>
      <c r="D16" s="6" t="s">
        <v>182</v>
      </c>
      <c r="E16" s="6"/>
      <c r="F16" s="6" t="s">
        <v>786</v>
      </c>
      <c r="G16" s="6"/>
      <c r="H16" s="6" t="s">
        <v>787</v>
      </c>
      <c r="I16" s="6">
        <v>5</v>
      </c>
      <c r="J16" s="15">
        <v>5</v>
      </c>
      <c r="K16" s="6" t="s">
        <v>184</v>
      </c>
      <c r="L16" s="24">
        <v>1</v>
      </c>
      <c r="M16" s="12">
        <v>5</v>
      </c>
      <c r="N16" s="6"/>
    </row>
    <row r="17" ht="27.95" customHeight="1" spans="1:14">
      <c r="A17" s="8" t="s">
        <v>382</v>
      </c>
      <c r="B17" s="18"/>
      <c r="C17" s="19"/>
      <c r="D17" s="6" t="s">
        <v>182</v>
      </c>
      <c r="E17" s="6"/>
      <c r="F17" s="6" t="s">
        <v>488</v>
      </c>
      <c r="G17" s="6"/>
      <c r="H17" s="6" t="s">
        <v>788</v>
      </c>
      <c r="I17" s="6">
        <v>2.8</v>
      </c>
      <c r="J17" s="15">
        <v>5</v>
      </c>
      <c r="K17" s="6" t="s">
        <v>184</v>
      </c>
      <c r="L17" s="24">
        <v>1</v>
      </c>
      <c r="M17" s="12">
        <v>5</v>
      </c>
      <c r="N17" s="6"/>
    </row>
    <row r="18" ht="27.95" customHeight="1" spans="1:14">
      <c r="A18" s="8" t="s">
        <v>382</v>
      </c>
      <c r="B18" s="18"/>
      <c r="C18" s="19"/>
      <c r="D18" s="6" t="s">
        <v>182</v>
      </c>
      <c r="E18" s="6"/>
      <c r="F18" s="6" t="s">
        <v>789</v>
      </c>
      <c r="G18" s="6"/>
      <c r="H18" s="6" t="s">
        <v>790</v>
      </c>
      <c r="I18" s="15">
        <v>0.4</v>
      </c>
      <c r="J18" s="15">
        <v>5</v>
      </c>
      <c r="K18" s="6" t="s">
        <v>184</v>
      </c>
      <c r="L18" s="24">
        <v>1</v>
      </c>
      <c r="M18" s="12">
        <v>5</v>
      </c>
      <c r="N18" s="6"/>
    </row>
    <row r="19" ht="27.95" customHeight="1" spans="1:14">
      <c r="A19" s="8"/>
      <c r="B19" s="18"/>
      <c r="C19" s="19"/>
      <c r="D19" s="20" t="s">
        <v>386</v>
      </c>
      <c r="E19" s="21"/>
      <c r="F19" s="20" t="s">
        <v>791</v>
      </c>
      <c r="G19" s="21"/>
      <c r="H19" s="6" t="s">
        <v>792</v>
      </c>
      <c r="I19" s="6" t="s">
        <v>793</v>
      </c>
      <c r="J19" s="15">
        <v>5</v>
      </c>
      <c r="K19" s="6"/>
      <c r="L19" s="24">
        <v>1</v>
      </c>
      <c r="M19" s="12">
        <v>4</v>
      </c>
      <c r="N19" s="6"/>
    </row>
    <row r="20" ht="27.95" customHeight="1" spans="1:14">
      <c r="A20" s="8"/>
      <c r="B20" s="22"/>
      <c r="C20" s="23"/>
      <c r="D20" s="20" t="s">
        <v>794</v>
      </c>
      <c r="E20" s="21"/>
      <c r="F20" s="20" t="s">
        <v>795</v>
      </c>
      <c r="G20" s="21"/>
      <c r="H20" s="6" t="s">
        <v>796</v>
      </c>
      <c r="I20" s="6" t="s">
        <v>793</v>
      </c>
      <c r="J20" s="15">
        <v>5</v>
      </c>
      <c r="K20" s="6"/>
      <c r="L20" s="24">
        <v>1</v>
      </c>
      <c r="M20" s="12">
        <v>4</v>
      </c>
      <c r="N20" s="6"/>
    </row>
    <row r="21" ht="27.95" customHeight="1" spans="1:14">
      <c r="A21" s="8" t="s">
        <v>382</v>
      </c>
      <c r="B21" s="6" t="s">
        <v>189</v>
      </c>
      <c r="C21" s="6"/>
      <c r="D21" s="6" t="s">
        <v>190</v>
      </c>
      <c r="E21" s="6"/>
      <c r="F21" s="6" t="s">
        <v>797</v>
      </c>
      <c r="G21" s="6"/>
      <c r="H21" s="6" t="s">
        <v>798</v>
      </c>
      <c r="I21" s="6">
        <v>3</v>
      </c>
      <c r="J21" s="15">
        <v>4</v>
      </c>
      <c r="K21" s="6" t="s">
        <v>109</v>
      </c>
      <c r="L21" s="24">
        <v>1</v>
      </c>
      <c r="M21" s="12">
        <v>4</v>
      </c>
      <c r="N21" s="6"/>
    </row>
    <row r="22" ht="27.95" customHeight="1" spans="1:14">
      <c r="A22" s="8" t="s">
        <v>382</v>
      </c>
      <c r="B22" s="6" t="s">
        <v>189</v>
      </c>
      <c r="C22" s="6"/>
      <c r="D22" s="6" t="s">
        <v>190</v>
      </c>
      <c r="E22" s="6"/>
      <c r="F22" s="6" t="s">
        <v>799</v>
      </c>
      <c r="G22" s="6"/>
      <c r="H22" s="6" t="s">
        <v>798</v>
      </c>
      <c r="I22" s="6">
        <v>2</v>
      </c>
      <c r="J22" s="15">
        <v>4</v>
      </c>
      <c r="K22" s="6" t="s">
        <v>800</v>
      </c>
      <c r="L22" s="24">
        <v>1</v>
      </c>
      <c r="M22" s="12">
        <v>4</v>
      </c>
      <c r="N22" s="6"/>
    </row>
    <row r="23" ht="27.95" customHeight="1" spans="1:14">
      <c r="A23" s="8" t="s">
        <v>382</v>
      </c>
      <c r="B23" s="6" t="s">
        <v>189</v>
      </c>
      <c r="C23" s="6"/>
      <c r="D23" s="6" t="s">
        <v>208</v>
      </c>
      <c r="E23" s="6"/>
      <c r="F23" s="6" t="s">
        <v>801</v>
      </c>
      <c r="G23" s="6"/>
      <c r="H23" s="6" t="s">
        <v>802</v>
      </c>
      <c r="I23" s="6" t="s">
        <v>793</v>
      </c>
      <c r="J23" s="15">
        <v>4</v>
      </c>
      <c r="K23" s="6" t="s">
        <v>73</v>
      </c>
      <c r="L23" s="24">
        <v>1</v>
      </c>
      <c r="M23" s="12">
        <v>3.6</v>
      </c>
      <c r="N23" s="6"/>
    </row>
    <row r="24" ht="27.95" customHeight="1" spans="1:14">
      <c r="A24" s="8" t="s">
        <v>382</v>
      </c>
      <c r="B24" s="6" t="s">
        <v>189</v>
      </c>
      <c r="C24" s="6"/>
      <c r="D24" s="6" t="s">
        <v>216</v>
      </c>
      <c r="E24" s="6"/>
      <c r="F24" s="6" t="s">
        <v>803</v>
      </c>
      <c r="G24" s="6"/>
      <c r="H24" s="6" t="s">
        <v>72</v>
      </c>
      <c r="I24" s="9">
        <v>1</v>
      </c>
      <c r="J24" s="15">
        <v>5</v>
      </c>
      <c r="K24" s="6" t="s">
        <v>73</v>
      </c>
      <c r="L24" s="24">
        <v>1</v>
      </c>
      <c r="M24" s="12">
        <v>5</v>
      </c>
      <c r="N24" s="6" t="s">
        <v>52</v>
      </c>
    </row>
    <row r="25" ht="27.95" customHeight="1" spans="1:14">
      <c r="A25" s="8"/>
      <c r="B25" s="16" t="s">
        <v>225</v>
      </c>
      <c r="C25" s="17"/>
      <c r="D25" s="6" t="s">
        <v>309</v>
      </c>
      <c r="E25" s="6"/>
      <c r="F25" s="6" t="s">
        <v>804</v>
      </c>
      <c r="G25" s="6"/>
      <c r="H25" s="6" t="s">
        <v>408</v>
      </c>
      <c r="I25" s="6" t="s">
        <v>793</v>
      </c>
      <c r="J25" s="15">
        <v>5</v>
      </c>
      <c r="K25" s="6"/>
      <c r="L25" s="24">
        <v>1</v>
      </c>
      <c r="M25" s="12">
        <v>4</v>
      </c>
      <c r="N25" s="6"/>
    </row>
    <row r="26" ht="27.95" customHeight="1" spans="1:14">
      <c r="A26" s="8"/>
      <c r="B26" s="18"/>
      <c r="C26" s="19"/>
      <c r="D26" s="6" t="s">
        <v>226</v>
      </c>
      <c r="E26" s="6"/>
      <c r="F26" s="6" t="s">
        <v>805</v>
      </c>
      <c r="G26" s="6"/>
      <c r="H26" s="6" t="s">
        <v>806</v>
      </c>
      <c r="I26" s="6">
        <v>100</v>
      </c>
      <c r="J26" s="15">
        <v>5</v>
      </c>
      <c r="K26" s="6" t="s">
        <v>73</v>
      </c>
      <c r="L26" s="24">
        <v>1</v>
      </c>
      <c r="M26" s="12">
        <v>5</v>
      </c>
      <c r="N26" s="6"/>
    </row>
    <row r="27" ht="27.95" customHeight="1" spans="1:14">
      <c r="A27" s="8"/>
      <c r="B27" s="18"/>
      <c r="C27" s="19"/>
      <c r="D27" s="16" t="s">
        <v>237</v>
      </c>
      <c r="E27" s="17"/>
      <c r="F27" s="6" t="s">
        <v>807</v>
      </c>
      <c r="G27" s="6"/>
      <c r="H27" s="6" t="s">
        <v>779</v>
      </c>
      <c r="I27" s="6" t="s">
        <v>793</v>
      </c>
      <c r="J27" s="15">
        <v>5</v>
      </c>
      <c r="K27" s="6"/>
      <c r="L27" s="24">
        <v>1</v>
      </c>
      <c r="M27" s="12">
        <v>4</v>
      </c>
      <c r="N27" s="6"/>
    </row>
    <row r="28" ht="27.95" customHeight="1" spans="1:14">
      <c r="A28" s="8" t="s">
        <v>382</v>
      </c>
      <c r="B28" s="18"/>
      <c r="C28" s="19"/>
      <c r="D28" s="22"/>
      <c r="E28" s="23"/>
      <c r="F28" s="6" t="s">
        <v>808</v>
      </c>
      <c r="G28" s="6"/>
      <c r="H28" s="6" t="s">
        <v>779</v>
      </c>
      <c r="I28" s="6" t="s">
        <v>793</v>
      </c>
      <c r="J28" s="15">
        <v>8</v>
      </c>
      <c r="K28" s="6"/>
      <c r="L28" s="24">
        <v>1</v>
      </c>
      <c r="M28" s="12">
        <v>7.2</v>
      </c>
      <c r="N28" s="6"/>
    </row>
    <row r="29" ht="27.95" customHeight="1" spans="1:14">
      <c r="A29" s="8"/>
      <c r="B29" s="22"/>
      <c r="C29" s="23"/>
      <c r="D29" s="6" t="s">
        <v>809</v>
      </c>
      <c r="E29" s="6"/>
      <c r="F29" s="6" t="s">
        <v>810</v>
      </c>
      <c r="G29" s="6"/>
      <c r="H29" s="6" t="s">
        <v>811</v>
      </c>
      <c r="I29" s="6">
        <v>85</v>
      </c>
      <c r="J29" s="15">
        <v>10</v>
      </c>
      <c r="K29" s="6" t="s">
        <v>73</v>
      </c>
      <c r="L29" s="24">
        <v>1</v>
      </c>
      <c r="M29" s="12">
        <v>10</v>
      </c>
      <c r="N29" s="6"/>
    </row>
    <row r="30" ht="27.95" customHeight="1" spans="1:14">
      <c r="A30" s="8" t="s">
        <v>382</v>
      </c>
      <c r="B30" s="6" t="s">
        <v>242</v>
      </c>
      <c r="C30" s="6"/>
      <c r="D30" s="6" t="s">
        <v>243</v>
      </c>
      <c r="E30" s="6"/>
      <c r="F30" s="6" t="s">
        <v>812</v>
      </c>
      <c r="G30" s="6"/>
      <c r="H30" s="6" t="s">
        <v>806</v>
      </c>
      <c r="I30" s="6">
        <v>90</v>
      </c>
      <c r="J30" s="15">
        <v>10</v>
      </c>
      <c r="K30" s="6" t="s">
        <v>73</v>
      </c>
      <c r="L30" s="24">
        <v>1</v>
      </c>
      <c r="M30" s="12">
        <v>10</v>
      </c>
      <c r="N30" s="6" t="s">
        <v>52</v>
      </c>
    </row>
    <row r="31" ht="18" hidden="1" customHeight="1" spans="1:14">
      <c r="A31" s="8"/>
      <c r="B31" s="8"/>
      <c r="C31" s="8"/>
      <c r="D31" s="8"/>
      <c r="E31" s="8"/>
      <c r="F31" s="8"/>
      <c r="G31" s="8"/>
      <c r="H31" s="8"/>
      <c r="I31" s="8"/>
      <c r="J31" s="8"/>
      <c r="K31" s="8"/>
      <c r="L31" s="8"/>
      <c r="M31" s="8"/>
      <c r="N31" s="8"/>
    </row>
    <row r="32" ht="27.95" customHeight="1" spans="1:14">
      <c r="A32" s="10" t="s">
        <v>150</v>
      </c>
      <c r="B32" s="10"/>
      <c r="C32" s="10"/>
      <c r="D32" s="10"/>
      <c r="E32" s="10"/>
      <c r="F32" s="10"/>
      <c r="G32" s="10"/>
      <c r="H32" s="10"/>
      <c r="I32" s="10"/>
      <c r="J32" s="10">
        <v>100</v>
      </c>
      <c r="K32" s="13"/>
      <c r="L32" s="13"/>
      <c r="M32" s="14">
        <v>94.8</v>
      </c>
      <c r="N32" s="4"/>
    </row>
  </sheetData>
  <mergeCells count="80">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F15:G15"/>
    <mergeCell ref="F16:G16"/>
    <mergeCell ref="F17:G17"/>
    <mergeCell ref="F18:G18"/>
    <mergeCell ref="D19:E19"/>
    <mergeCell ref="F19:G19"/>
    <mergeCell ref="D20:E20"/>
    <mergeCell ref="F20:G20"/>
    <mergeCell ref="F21:G21"/>
    <mergeCell ref="F22:G22"/>
    <mergeCell ref="D23:E23"/>
    <mergeCell ref="F23:G23"/>
    <mergeCell ref="D24:E24"/>
    <mergeCell ref="F24:G24"/>
    <mergeCell ref="D25:E25"/>
    <mergeCell ref="F25:G25"/>
    <mergeCell ref="D26:E26"/>
    <mergeCell ref="F26:G26"/>
    <mergeCell ref="F27:G27"/>
    <mergeCell ref="F28:G28"/>
    <mergeCell ref="D29:E29"/>
    <mergeCell ref="F29:G29"/>
    <mergeCell ref="B30:C30"/>
    <mergeCell ref="D30:E30"/>
    <mergeCell ref="F30:G30"/>
    <mergeCell ref="A31:N31"/>
    <mergeCell ref="A32:I32"/>
    <mergeCell ref="A15:A30"/>
    <mergeCell ref="A6:B9"/>
    <mergeCell ref="A12:B13"/>
    <mergeCell ref="B15:C20"/>
    <mergeCell ref="D15:E18"/>
    <mergeCell ref="B21:C24"/>
    <mergeCell ref="D21:E22"/>
    <mergeCell ref="B25:C29"/>
    <mergeCell ref="D27:E28"/>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workbookViewId="0">
      <selection activeCell="F17" sqref="F17:G17"/>
    </sheetView>
  </sheetViews>
  <sheetFormatPr defaultColWidth="8.88333333333333" defaultRowHeight="13.5"/>
  <cols>
    <col min="2" max="5" width="7.5" customWidth="1"/>
    <col min="6" max="6" width="25.5" customWidth="1"/>
    <col min="7" max="7" width="7.63333333333333" customWidth="1"/>
    <col min="8" max="8" width="13" customWidth="1"/>
    <col min="9" max="9" width="12.5" customWidth="1"/>
    <col min="10" max="10" width="6.63333333333333" customWidth="1"/>
    <col min="11" max="11" width="8.88333333333333" customWidth="1"/>
    <col min="12" max="12" width="14.3833333333333" customWidth="1"/>
    <col min="13" max="13" width="10.75" style="1" customWidth="1"/>
    <col min="14" max="14" width="16.8833333333333" customWidth="1"/>
  </cols>
  <sheetData>
    <row r="1" ht="39" customHeight="1" spans="1:14">
      <c r="A1" s="2" t="s">
        <v>170</v>
      </c>
      <c r="B1" s="2"/>
      <c r="C1" s="2"/>
      <c r="D1" s="2"/>
      <c r="E1" s="2"/>
      <c r="F1" s="2"/>
      <c r="G1" s="2"/>
      <c r="H1" s="2"/>
      <c r="I1" s="2"/>
      <c r="J1" s="2"/>
      <c r="K1" s="2"/>
      <c r="L1" s="2"/>
      <c r="M1" s="2"/>
      <c r="N1" s="2"/>
    </row>
    <row r="2" ht="15" customHeight="1" spans="1:14">
      <c r="A2" s="3" t="s">
        <v>34</v>
      </c>
      <c r="B2" s="3"/>
      <c r="C2" s="3"/>
      <c r="D2" s="3"/>
      <c r="E2" s="3"/>
      <c r="F2" s="3"/>
      <c r="G2" s="3"/>
      <c r="H2" s="3"/>
      <c r="I2" s="3"/>
      <c r="J2" s="3"/>
      <c r="K2" s="3"/>
      <c r="L2" s="3"/>
      <c r="M2" s="3"/>
      <c r="N2" s="3"/>
    </row>
    <row r="3" ht="27.95" customHeight="1" spans="1:14">
      <c r="A3" s="4" t="s">
        <v>154</v>
      </c>
      <c r="B3" s="4"/>
      <c r="C3" s="5" t="s">
        <v>31</v>
      </c>
      <c r="D3" s="5"/>
      <c r="E3" s="5"/>
      <c r="F3" s="5"/>
      <c r="G3" s="5"/>
      <c r="H3" s="5"/>
      <c r="I3" s="5"/>
      <c r="J3" s="5"/>
      <c r="K3" s="5"/>
      <c r="L3" s="5"/>
      <c r="M3" s="5"/>
      <c r="N3" s="5"/>
    </row>
    <row r="4" ht="27.95" customHeight="1" spans="1:14">
      <c r="A4" s="4" t="s">
        <v>155</v>
      </c>
      <c r="B4" s="4"/>
      <c r="C4" s="5" t="s">
        <v>36</v>
      </c>
      <c r="D4" s="5"/>
      <c r="E4" s="5"/>
      <c r="F4" s="5"/>
      <c r="G4" s="5"/>
      <c r="H4" s="5"/>
      <c r="I4" s="4" t="s">
        <v>171</v>
      </c>
      <c r="J4" s="4"/>
      <c r="K4" s="4" t="s">
        <v>781</v>
      </c>
      <c r="L4" s="4"/>
      <c r="M4" s="4"/>
      <c r="N4" s="4"/>
    </row>
    <row r="5" ht="27.95" customHeight="1" spans="1:14">
      <c r="A5" s="4"/>
      <c r="B5" s="4"/>
      <c r="C5" s="4"/>
      <c r="D5" s="4"/>
      <c r="E5" s="4" t="s">
        <v>37</v>
      </c>
      <c r="F5" s="4"/>
      <c r="G5" s="4" t="s">
        <v>38</v>
      </c>
      <c r="H5" s="4"/>
      <c r="I5" s="4" t="s">
        <v>39</v>
      </c>
      <c r="J5" s="4"/>
      <c r="K5" s="4" t="s">
        <v>64</v>
      </c>
      <c r="L5" s="4" t="s">
        <v>172</v>
      </c>
      <c r="M5" s="6" t="s">
        <v>41</v>
      </c>
      <c r="N5" s="6"/>
    </row>
    <row r="6" ht="27.95" customHeight="1" spans="1:14">
      <c r="A6" s="6" t="s">
        <v>156</v>
      </c>
      <c r="B6" s="6"/>
      <c r="C6" s="4" t="s">
        <v>173</v>
      </c>
      <c r="D6" s="4"/>
      <c r="E6" s="4" t="s">
        <v>247</v>
      </c>
      <c r="F6" s="4"/>
      <c r="G6" s="4">
        <v>5</v>
      </c>
      <c r="H6" s="4"/>
      <c r="I6" s="4">
        <v>5</v>
      </c>
      <c r="J6" s="4"/>
      <c r="K6" s="4" t="s">
        <v>638</v>
      </c>
      <c r="L6" s="11" t="s">
        <v>813</v>
      </c>
      <c r="M6" s="12" t="s">
        <v>638</v>
      </c>
      <c r="N6" s="12"/>
    </row>
    <row r="7" ht="27.95" customHeight="1" spans="1:14">
      <c r="A7" s="6" t="s">
        <v>156</v>
      </c>
      <c r="B7" s="6"/>
      <c r="C7" s="4" t="s">
        <v>174</v>
      </c>
      <c r="D7" s="4"/>
      <c r="E7" s="4" t="s">
        <v>641</v>
      </c>
      <c r="F7" s="4"/>
      <c r="G7" s="4">
        <v>5</v>
      </c>
      <c r="H7" s="4"/>
      <c r="I7" s="4">
        <v>5</v>
      </c>
      <c r="J7" s="4"/>
      <c r="K7" s="4" t="s">
        <v>246</v>
      </c>
      <c r="L7" s="11" t="s">
        <v>813</v>
      </c>
      <c r="M7" s="12" t="s">
        <v>638</v>
      </c>
      <c r="N7" s="12"/>
    </row>
    <row r="8" ht="27.95" customHeight="1" spans="1:14">
      <c r="A8" s="6" t="s">
        <v>156</v>
      </c>
      <c r="B8" s="6"/>
      <c r="C8" s="4" t="s">
        <v>164</v>
      </c>
      <c r="D8" s="4"/>
      <c r="E8" s="4" t="s">
        <v>641</v>
      </c>
      <c r="F8" s="4"/>
      <c r="G8" s="4" t="s">
        <v>247</v>
      </c>
      <c r="H8" s="4"/>
      <c r="I8" s="4" t="s">
        <v>247</v>
      </c>
      <c r="J8" s="4"/>
      <c r="K8" s="4" t="s">
        <v>246</v>
      </c>
      <c r="L8" s="11" t="s">
        <v>247</v>
      </c>
      <c r="M8" s="12" t="s">
        <v>247</v>
      </c>
      <c r="N8" s="12"/>
    </row>
    <row r="9" ht="27.95" customHeight="1" spans="1:14">
      <c r="A9" s="6" t="s">
        <v>156</v>
      </c>
      <c r="B9" s="6"/>
      <c r="C9" s="4" t="s">
        <v>165</v>
      </c>
      <c r="D9" s="4"/>
      <c r="E9" s="4" t="s">
        <v>641</v>
      </c>
      <c r="F9" s="4"/>
      <c r="G9" s="4" t="s">
        <v>247</v>
      </c>
      <c r="H9" s="4"/>
      <c r="I9" s="4" t="s">
        <v>247</v>
      </c>
      <c r="J9" s="4"/>
      <c r="K9" s="4" t="s">
        <v>246</v>
      </c>
      <c r="L9" s="11" t="s">
        <v>247</v>
      </c>
      <c r="M9" s="12" t="s">
        <v>247</v>
      </c>
      <c r="N9" s="12"/>
    </row>
    <row r="10" ht="27.95" customHeight="1" spans="1:14">
      <c r="A10" s="6"/>
      <c r="B10" s="6"/>
      <c r="C10" s="6"/>
      <c r="D10" s="6"/>
      <c r="E10" s="6"/>
      <c r="F10" s="6"/>
      <c r="G10" s="6"/>
      <c r="H10" s="6"/>
      <c r="I10" s="6"/>
      <c r="J10" s="6"/>
      <c r="K10" s="6"/>
      <c r="L10" s="6"/>
      <c r="M10" s="6"/>
      <c r="N10" s="6"/>
    </row>
    <row r="11" ht="27.95" customHeight="1" spans="1:14">
      <c r="A11" s="6" t="s">
        <v>42</v>
      </c>
      <c r="B11" s="6"/>
      <c r="C11" s="6" t="s">
        <v>52</v>
      </c>
      <c r="D11" s="6"/>
      <c r="E11" s="6"/>
      <c r="F11" s="6"/>
      <c r="G11" s="6"/>
      <c r="H11" s="6"/>
      <c r="I11" s="6"/>
      <c r="J11" s="6"/>
      <c r="K11" s="6"/>
      <c r="L11" s="6"/>
      <c r="M11" s="6"/>
      <c r="N11" s="6"/>
    </row>
    <row r="12" ht="27.95" customHeight="1" spans="1:14">
      <c r="A12" s="4" t="s">
        <v>176</v>
      </c>
      <c r="B12" s="4"/>
      <c r="C12" s="4" t="s">
        <v>56</v>
      </c>
      <c r="D12" s="4"/>
      <c r="E12" s="4"/>
      <c r="F12" s="4"/>
      <c r="G12" s="4"/>
      <c r="H12" s="4"/>
      <c r="I12" s="4" t="s">
        <v>58</v>
      </c>
      <c r="J12" s="4"/>
      <c r="K12" s="4"/>
      <c r="L12" s="4"/>
      <c r="M12" s="4"/>
      <c r="N12" s="4"/>
    </row>
    <row r="13" ht="87.95" customHeight="1" spans="1:14">
      <c r="A13" s="4"/>
      <c r="B13" s="4"/>
      <c r="C13" s="7" t="s">
        <v>814</v>
      </c>
      <c r="D13" s="7"/>
      <c r="E13" s="7"/>
      <c r="F13" s="7"/>
      <c r="G13" s="7"/>
      <c r="H13" s="7"/>
      <c r="I13" s="7" t="s">
        <v>815</v>
      </c>
      <c r="J13" s="7"/>
      <c r="K13" s="7"/>
      <c r="L13" s="7"/>
      <c r="M13" s="7"/>
      <c r="N13" s="7"/>
    </row>
    <row r="14" ht="27.95" customHeight="1" spans="1:14">
      <c r="A14" s="4"/>
      <c r="B14" s="4" t="s">
        <v>66</v>
      </c>
      <c r="C14" s="4"/>
      <c r="D14" s="4" t="s">
        <v>67</v>
      </c>
      <c r="E14" s="4"/>
      <c r="F14" s="4" t="s">
        <v>68</v>
      </c>
      <c r="G14" s="4"/>
      <c r="H14" s="4" t="s">
        <v>179</v>
      </c>
      <c r="I14" s="4" t="s">
        <v>62</v>
      </c>
      <c r="J14" s="4" t="s">
        <v>64</v>
      </c>
      <c r="K14" s="4" t="s">
        <v>63</v>
      </c>
      <c r="L14" s="4" t="s">
        <v>65</v>
      </c>
      <c r="M14" s="6" t="s">
        <v>41</v>
      </c>
      <c r="N14" s="6" t="s">
        <v>42</v>
      </c>
    </row>
    <row r="15" ht="27.95" customHeight="1" spans="1:14">
      <c r="A15" s="8" t="s">
        <v>382</v>
      </c>
      <c r="B15" s="6" t="s">
        <v>181</v>
      </c>
      <c r="C15" s="6"/>
      <c r="D15" s="6" t="s">
        <v>251</v>
      </c>
      <c r="E15" s="6"/>
      <c r="F15" s="6" t="s">
        <v>816</v>
      </c>
      <c r="G15" s="6"/>
      <c r="H15" s="6" t="s">
        <v>76</v>
      </c>
      <c r="I15" s="6" t="s">
        <v>813</v>
      </c>
      <c r="J15" s="15">
        <v>20</v>
      </c>
      <c r="K15" s="6" t="s">
        <v>73</v>
      </c>
      <c r="L15" s="6" t="s">
        <v>734</v>
      </c>
      <c r="M15" s="15">
        <v>20</v>
      </c>
      <c r="N15" s="6" t="s">
        <v>52</v>
      </c>
    </row>
    <row r="16" ht="27.95" customHeight="1" spans="1:14">
      <c r="A16" s="8" t="s">
        <v>382</v>
      </c>
      <c r="B16" s="6" t="s">
        <v>189</v>
      </c>
      <c r="C16" s="6"/>
      <c r="D16" s="6" t="s">
        <v>190</v>
      </c>
      <c r="E16" s="6"/>
      <c r="F16" s="6" t="s">
        <v>817</v>
      </c>
      <c r="G16" s="6"/>
      <c r="H16" s="6" t="s">
        <v>818</v>
      </c>
      <c r="I16" s="6" t="s">
        <v>819</v>
      </c>
      <c r="J16" s="15">
        <v>13.33</v>
      </c>
      <c r="K16" s="6" t="s">
        <v>184</v>
      </c>
      <c r="L16" s="6" t="s">
        <v>820</v>
      </c>
      <c r="M16" s="15">
        <v>0.03</v>
      </c>
      <c r="N16" s="6" t="s">
        <v>821</v>
      </c>
    </row>
    <row r="17" ht="27.95" customHeight="1" spans="1:14">
      <c r="A17" s="8" t="s">
        <v>382</v>
      </c>
      <c r="B17" s="6" t="s">
        <v>189</v>
      </c>
      <c r="C17" s="6"/>
      <c r="D17" s="6" t="s">
        <v>190</v>
      </c>
      <c r="E17" s="6"/>
      <c r="F17" s="6" t="s">
        <v>822</v>
      </c>
      <c r="G17" s="6"/>
      <c r="H17" s="6" t="s">
        <v>823</v>
      </c>
      <c r="I17" s="6" t="s">
        <v>824</v>
      </c>
      <c r="J17" s="15">
        <v>13.33</v>
      </c>
      <c r="K17" s="6" t="s">
        <v>825</v>
      </c>
      <c r="L17" s="6" t="s">
        <v>826</v>
      </c>
      <c r="M17" s="15">
        <v>0.07</v>
      </c>
      <c r="N17" s="6" t="s">
        <v>827</v>
      </c>
    </row>
    <row r="18" ht="27.95" customHeight="1" spans="1:14">
      <c r="A18" s="8" t="s">
        <v>382</v>
      </c>
      <c r="B18" s="6" t="s">
        <v>189</v>
      </c>
      <c r="C18" s="6"/>
      <c r="D18" s="6" t="s">
        <v>208</v>
      </c>
      <c r="E18" s="6"/>
      <c r="F18" s="6" t="s">
        <v>828</v>
      </c>
      <c r="G18" s="6"/>
      <c r="H18" s="6" t="s">
        <v>76</v>
      </c>
      <c r="I18" s="6" t="s">
        <v>813</v>
      </c>
      <c r="J18" s="15">
        <v>13.34</v>
      </c>
      <c r="K18" s="6" t="s">
        <v>73</v>
      </c>
      <c r="L18" s="6" t="s">
        <v>734</v>
      </c>
      <c r="M18" s="15">
        <v>13.34</v>
      </c>
      <c r="N18" s="6" t="s">
        <v>52</v>
      </c>
    </row>
    <row r="19" ht="27.95" customHeight="1" spans="1:14">
      <c r="A19" s="8" t="s">
        <v>382</v>
      </c>
      <c r="B19" s="6" t="s">
        <v>225</v>
      </c>
      <c r="C19" s="6"/>
      <c r="D19" s="6" t="s">
        <v>309</v>
      </c>
      <c r="E19" s="6"/>
      <c r="F19" s="6" t="s">
        <v>829</v>
      </c>
      <c r="G19" s="6"/>
      <c r="H19" s="6" t="s">
        <v>404</v>
      </c>
      <c r="I19" s="6" t="s">
        <v>830</v>
      </c>
      <c r="J19" s="15">
        <v>20</v>
      </c>
      <c r="K19" s="6" t="s">
        <v>73</v>
      </c>
      <c r="L19" s="6" t="s">
        <v>734</v>
      </c>
      <c r="M19" s="15">
        <v>20</v>
      </c>
      <c r="N19" s="6" t="s">
        <v>52</v>
      </c>
    </row>
    <row r="20" ht="27.95" customHeight="1" spans="1:14">
      <c r="A20" s="8" t="s">
        <v>382</v>
      </c>
      <c r="B20" s="6" t="s">
        <v>242</v>
      </c>
      <c r="C20" s="6"/>
      <c r="D20" s="6" t="s">
        <v>243</v>
      </c>
      <c r="E20" s="6"/>
      <c r="F20" s="6" t="s">
        <v>831</v>
      </c>
      <c r="G20" s="6"/>
      <c r="H20" s="6" t="s">
        <v>404</v>
      </c>
      <c r="I20" s="6" t="s">
        <v>813</v>
      </c>
      <c r="J20" s="15">
        <v>10</v>
      </c>
      <c r="K20" s="6" t="s">
        <v>73</v>
      </c>
      <c r="L20" s="6" t="s">
        <v>832</v>
      </c>
      <c r="M20" s="15">
        <v>10</v>
      </c>
      <c r="N20" s="6" t="s">
        <v>52</v>
      </c>
    </row>
    <row r="21" ht="18" hidden="1" customHeight="1" spans="1:14">
      <c r="A21" s="8"/>
      <c r="B21" s="8"/>
      <c r="C21" s="8"/>
      <c r="D21" s="8"/>
      <c r="E21" s="8"/>
      <c r="F21" s="8"/>
      <c r="G21" s="8"/>
      <c r="H21" s="8"/>
      <c r="I21" s="8"/>
      <c r="J21" s="8"/>
      <c r="K21" s="8"/>
      <c r="L21" s="8"/>
      <c r="M21" s="8"/>
      <c r="N21" s="8"/>
    </row>
    <row r="22" ht="27.95" customHeight="1" spans="1:14">
      <c r="A22" s="10" t="s">
        <v>150</v>
      </c>
      <c r="B22" s="10"/>
      <c r="C22" s="10"/>
      <c r="D22" s="10"/>
      <c r="E22" s="10"/>
      <c r="F22" s="10"/>
      <c r="G22" s="10"/>
      <c r="H22" s="10"/>
      <c r="I22" s="10"/>
      <c r="J22" s="10">
        <v>100</v>
      </c>
      <c r="K22" s="13"/>
      <c r="L22" s="13"/>
      <c r="M22" s="14" t="s">
        <v>833</v>
      </c>
      <c r="N22" s="4"/>
    </row>
  </sheetData>
  <mergeCells count="64">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D18:E18"/>
    <mergeCell ref="F18:G18"/>
    <mergeCell ref="B19:C19"/>
    <mergeCell ref="D19:E19"/>
    <mergeCell ref="F19:G19"/>
    <mergeCell ref="B20:C20"/>
    <mergeCell ref="D20:E20"/>
    <mergeCell ref="F20:G20"/>
    <mergeCell ref="A21:N21"/>
    <mergeCell ref="A22:I22"/>
    <mergeCell ref="A15:A20"/>
    <mergeCell ref="A6:B9"/>
    <mergeCell ref="A12:B13"/>
    <mergeCell ref="B16:C18"/>
    <mergeCell ref="D16:E17"/>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workbookViewId="0">
      <selection activeCell="Q21" sqref="Q21"/>
    </sheetView>
  </sheetViews>
  <sheetFormatPr defaultColWidth="8.88333333333333" defaultRowHeight="13.5"/>
  <cols>
    <col min="2" max="5" width="7.5" customWidth="1"/>
    <col min="6" max="6" width="25.5" customWidth="1"/>
    <col min="7" max="7" width="7.63333333333333" customWidth="1"/>
    <col min="8" max="8" width="13" customWidth="1"/>
    <col min="9" max="9" width="12.5" customWidth="1"/>
    <col min="10" max="10" width="6.63333333333333" customWidth="1"/>
    <col min="11" max="11" width="8.88333333333333" customWidth="1"/>
    <col min="12" max="12" width="14.3833333333333" customWidth="1"/>
    <col min="13" max="13" width="10.75" style="1" customWidth="1"/>
    <col min="14" max="14" width="16.8833333333333" customWidth="1"/>
  </cols>
  <sheetData>
    <row r="1" ht="39" customHeight="1" spans="1:14">
      <c r="A1" s="2" t="s">
        <v>170</v>
      </c>
      <c r="B1" s="2"/>
      <c r="C1" s="2"/>
      <c r="D1" s="2"/>
      <c r="E1" s="2"/>
      <c r="F1" s="2"/>
      <c r="G1" s="2"/>
      <c r="H1" s="2"/>
      <c r="I1" s="2"/>
      <c r="J1" s="2"/>
      <c r="K1" s="2"/>
      <c r="L1" s="2"/>
      <c r="M1" s="2"/>
      <c r="N1" s="2"/>
    </row>
    <row r="2" ht="15" customHeight="1" spans="1:14">
      <c r="A2" s="3" t="s">
        <v>834</v>
      </c>
      <c r="B2" s="3"/>
      <c r="C2" s="3"/>
      <c r="D2" s="3"/>
      <c r="E2" s="3"/>
      <c r="F2" s="3"/>
      <c r="G2" s="3"/>
      <c r="H2" s="3"/>
      <c r="I2" s="3"/>
      <c r="J2" s="3"/>
      <c r="K2" s="3"/>
      <c r="L2" s="3"/>
      <c r="M2" s="3"/>
      <c r="N2" s="3"/>
    </row>
    <row r="3" ht="27.95" customHeight="1" spans="1:14">
      <c r="A3" s="4" t="s">
        <v>154</v>
      </c>
      <c r="B3" s="4"/>
      <c r="C3" s="5" t="s">
        <v>835</v>
      </c>
      <c r="D3" s="5"/>
      <c r="E3" s="5"/>
      <c r="F3" s="5"/>
      <c r="G3" s="5"/>
      <c r="H3" s="5"/>
      <c r="I3" s="5"/>
      <c r="J3" s="5"/>
      <c r="K3" s="5"/>
      <c r="L3" s="5"/>
      <c r="M3" s="5"/>
      <c r="N3" s="5"/>
    </row>
    <row r="4" ht="27.95" customHeight="1" spans="1:14">
      <c r="A4" s="4" t="s">
        <v>155</v>
      </c>
      <c r="B4" s="4"/>
      <c r="C4" s="5" t="s">
        <v>36</v>
      </c>
      <c r="D4" s="5"/>
      <c r="E4" s="5"/>
      <c r="F4" s="5"/>
      <c r="G4" s="5"/>
      <c r="H4" s="5"/>
      <c r="I4" s="4" t="s">
        <v>171</v>
      </c>
      <c r="J4" s="4"/>
      <c r="K4" s="4" t="s">
        <v>781</v>
      </c>
      <c r="L4" s="4"/>
      <c r="M4" s="4"/>
      <c r="N4" s="4"/>
    </row>
    <row r="5" ht="27.95" customHeight="1" spans="1:14">
      <c r="A5" s="4"/>
      <c r="B5" s="4"/>
      <c r="C5" s="4"/>
      <c r="D5" s="4"/>
      <c r="E5" s="4" t="s">
        <v>37</v>
      </c>
      <c r="F5" s="4"/>
      <c r="G5" s="4" t="s">
        <v>38</v>
      </c>
      <c r="H5" s="4"/>
      <c r="I5" s="4" t="s">
        <v>39</v>
      </c>
      <c r="J5" s="4"/>
      <c r="K5" s="4" t="s">
        <v>64</v>
      </c>
      <c r="L5" s="4" t="s">
        <v>172</v>
      </c>
      <c r="M5" s="6" t="s">
        <v>41</v>
      </c>
      <c r="N5" s="6"/>
    </row>
    <row r="6" ht="27.95" customHeight="1" spans="1:14">
      <c r="A6" s="6" t="s">
        <v>156</v>
      </c>
      <c r="B6" s="6"/>
      <c r="C6" s="4" t="s">
        <v>173</v>
      </c>
      <c r="D6" s="4"/>
      <c r="E6" s="4">
        <v>15</v>
      </c>
      <c r="F6" s="4"/>
      <c r="G6" s="4">
        <v>15</v>
      </c>
      <c r="H6" s="4"/>
      <c r="I6" s="4">
        <v>15</v>
      </c>
      <c r="J6" s="4"/>
      <c r="K6" s="4" t="s">
        <v>638</v>
      </c>
      <c r="L6" s="11" t="s">
        <v>813</v>
      </c>
      <c r="M6" s="12" t="s">
        <v>638</v>
      </c>
      <c r="N6" s="12"/>
    </row>
    <row r="7" ht="27.95" customHeight="1" spans="1:14">
      <c r="A7" s="6" t="s">
        <v>156</v>
      </c>
      <c r="B7" s="6"/>
      <c r="C7" s="4" t="s">
        <v>174</v>
      </c>
      <c r="D7" s="4"/>
      <c r="E7" s="4" t="s">
        <v>247</v>
      </c>
      <c r="F7" s="4"/>
      <c r="G7" s="4" t="s">
        <v>247</v>
      </c>
      <c r="H7" s="4"/>
      <c r="I7" s="4" t="s">
        <v>641</v>
      </c>
      <c r="J7" s="4"/>
      <c r="K7" s="4" t="s">
        <v>246</v>
      </c>
      <c r="L7" s="11" t="s">
        <v>247</v>
      </c>
      <c r="M7" s="12" t="s">
        <v>247</v>
      </c>
      <c r="N7" s="12"/>
    </row>
    <row r="8" ht="27.95" customHeight="1" spans="1:14">
      <c r="A8" s="6" t="s">
        <v>156</v>
      </c>
      <c r="B8" s="6"/>
      <c r="C8" s="4" t="s">
        <v>164</v>
      </c>
      <c r="D8" s="4"/>
      <c r="E8" s="4">
        <v>15</v>
      </c>
      <c r="F8" s="4"/>
      <c r="G8" s="4">
        <v>15</v>
      </c>
      <c r="H8" s="4"/>
      <c r="I8" s="4">
        <v>15</v>
      </c>
      <c r="J8" s="4"/>
      <c r="K8" s="4" t="s">
        <v>246</v>
      </c>
      <c r="L8" s="11" t="s">
        <v>813</v>
      </c>
      <c r="M8" s="12" t="s">
        <v>638</v>
      </c>
      <c r="N8" s="12"/>
    </row>
    <row r="9" ht="27.95" customHeight="1" spans="1:14">
      <c r="A9" s="6" t="s">
        <v>156</v>
      </c>
      <c r="B9" s="6"/>
      <c r="C9" s="4" t="s">
        <v>165</v>
      </c>
      <c r="D9" s="4"/>
      <c r="E9" s="4" t="s">
        <v>247</v>
      </c>
      <c r="F9" s="4"/>
      <c r="G9" s="4" t="s">
        <v>247</v>
      </c>
      <c r="H9" s="4"/>
      <c r="I9" s="4" t="s">
        <v>641</v>
      </c>
      <c r="J9" s="4"/>
      <c r="K9" s="4" t="s">
        <v>246</v>
      </c>
      <c r="L9" s="11" t="s">
        <v>247</v>
      </c>
      <c r="M9" s="12" t="s">
        <v>247</v>
      </c>
      <c r="N9" s="12"/>
    </row>
    <row r="10" ht="27.95" customHeight="1" spans="1:14">
      <c r="A10" s="6"/>
      <c r="B10" s="6"/>
      <c r="C10" s="6"/>
      <c r="D10" s="6"/>
      <c r="E10" s="6"/>
      <c r="F10" s="6"/>
      <c r="G10" s="6"/>
      <c r="H10" s="6"/>
      <c r="I10" s="6"/>
      <c r="J10" s="6"/>
      <c r="K10" s="6"/>
      <c r="L10" s="6"/>
      <c r="M10" s="6"/>
      <c r="N10" s="6"/>
    </row>
    <row r="11" ht="27.95" customHeight="1" spans="1:14">
      <c r="A11" s="6" t="s">
        <v>42</v>
      </c>
      <c r="B11" s="6"/>
      <c r="C11" s="6" t="s">
        <v>52</v>
      </c>
      <c r="D11" s="6"/>
      <c r="E11" s="6"/>
      <c r="F11" s="6"/>
      <c r="G11" s="6"/>
      <c r="H11" s="6"/>
      <c r="I11" s="6"/>
      <c r="J11" s="6"/>
      <c r="K11" s="6"/>
      <c r="L11" s="6"/>
      <c r="M11" s="6"/>
      <c r="N11" s="6"/>
    </row>
    <row r="12" ht="27.95" customHeight="1" spans="1:14">
      <c r="A12" s="4" t="s">
        <v>176</v>
      </c>
      <c r="B12" s="4"/>
      <c r="C12" s="4" t="s">
        <v>56</v>
      </c>
      <c r="D12" s="4"/>
      <c r="E12" s="4"/>
      <c r="F12" s="4"/>
      <c r="G12" s="4"/>
      <c r="H12" s="4"/>
      <c r="I12" s="4" t="s">
        <v>58</v>
      </c>
      <c r="J12" s="4"/>
      <c r="K12" s="4"/>
      <c r="L12" s="4"/>
      <c r="M12" s="4"/>
      <c r="N12" s="4"/>
    </row>
    <row r="13" ht="87.95" customHeight="1" spans="1:14">
      <c r="A13" s="4"/>
      <c r="B13" s="4"/>
      <c r="C13" s="7" t="s">
        <v>836</v>
      </c>
      <c r="D13" s="7"/>
      <c r="E13" s="7"/>
      <c r="F13" s="7"/>
      <c r="G13" s="7"/>
      <c r="H13" s="7"/>
      <c r="I13" s="7" t="s">
        <v>837</v>
      </c>
      <c r="J13" s="7"/>
      <c r="K13" s="7"/>
      <c r="L13" s="7"/>
      <c r="M13" s="7"/>
      <c r="N13" s="7"/>
    </row>
    <row r="14" ht="27.95" customHeight="1" spans="1:14">
      <c r="A14" s="4"/>
      <c r="B14" s="4" t="s">
        <v>66</v>
      </c>
      <c r="C14" s="4"/>
      <c r="D14" s="4" t="s">
        <v>67</v>
      </c>
      <c r="E14" s="4"/>
      <c r="F14" s="4" t="s">
        <v>68</v>
      </c>
      <c r="G14" s="4"/>
      <c r="H14" s="4" t="s">
        <v>179</v>
      </c>
      <c r="I14" s="4" t="s">
        <v>62</v>
      </c>
      <c r="J14" s="4" t="s">
        <v>64</v>
      </c>
      <c r="K14" s="4" t="s">
        <v>63</v>
      </c>
      <c r="L14" s="4" t="s">
        <v>65</v>
      </c>
      <c r="M14" s="6" t="s">
        <v>41</v>
      </c>
      <c r="N14" s="6" t="s">
        <v>42</v>
      </c>
    </row>
    <row r="15" ht="27.95" customHeight="1" spans="1:14">
      <c r="A15" s="8" t="s">
        <v>382</v>
      </c>
      <c r="B15" s="6" t="s">
        <v>181</v>
      </c>
      <c r="C15" s="6"/>
      <c r="D15" s="6" t="s">
        <v>182</v>
      </c>
      <c r="E15" s="6"/>
      <c r="F15" s="6" t="s">
        <v>183</v>
      </c>
      <c r="G15" s="6"/>
      <c r="H15" s="9">
        <v>1</v>
      </c>
      <c r="I15" s="9">
        <v>1</v>
      </c>
      <c r="J15" s="6" t="s">
        <v>838</v>
      </c>
      <c r="K15" s="6" t="s">
        <v>52</v>
      </c>
      <c r="L15" s="6" t="s">
        <v>485</v>
      </c>
      <c r="M15" s="6" t="s">
        <v>838</v>
      </c>
      <c r="N15" s="6" t="s">
        <v>52</v>
      </c>
    </row>
    <row r="16" ht="27.95" customHeight="1" spans="1:14">
      <c r="A16" s="8" t="s">
        <v>382</v>
      </c>
      <c r="B16" s="6" t="s">
        <v>181</v>
      </c>
      <c r="C16" s="6"/>
      <c r="D16" s="6" t="s">
        <v>386</v>
      </c>
      <c r="E16" s="6"/>
      <c r="F16" s="6" t="s">
        <v>839</v>
      </c>
      <c r="G16" s="6"/>
      <c r="H16" s="6" t="s">
        <v>253</v>
      </c>
      <c r="I16" s="9">
        <v>1</v>
      </c>
      <c r="J16" s="6" t="s">
        <v>838</v>
      </c>
      <c r="K16" s="6" t="s">
        <v>52</v>
      </c>
      <c r="L16" s="6" t="s">
        <v>485</v>
      </c>
      <c r="M16" s="6" t="s">
        <v>838</v>
      </c>
      <c r="N16" s="6" t="s">
        <v>52</v>
      </c>
    </row>
    <row r="17" ht="27.95" customHeight="1" spans="1:14">
      <c r="A17" s="8" t="s">
        <v>382</v>
      </c>
      <c r="B17" s="6" t="s">
        <v>181</v>
      </c>
      <c r="C17" s="6"/>
      <c r="D17" s="6" t="s">
        <v>251</v>
      </c>
      <c r="E17" s="6"/>
      <c r="F17" s="6" t="s">
        <v>840</v>
      </c>
      <c r="G17" s="6"/>
      <c r="H17" s="6" t="s">
        <v>253</v>
      </c>
      <c r="I17" s="9">
        <v>1</v>
      </c>
      <c r="J17" s="6" t="s">
        <v>841</v>
      </c>
      <c r="K17" s="6" t="s">
        <v>52</v>
      </c>
      <c r="L17" s="6" t="s">
        <v>485</v>
      </c>
      <c r="M17" s="6" t="s">
        <v>841</v>
      </c>
      <c r="N17" s="6" t="s">
        <v>52</v>
      </c>
    </row>
    <row r="18" ht="27.95" customHeight="1" spans="1:14">
      <c r="A18" s="8" t="s">
        <v>382</v>
      </c>
      <c r="B18" s="6" t="s">
        <v>189</v>
      </c>
      <c r="C18" s="6"/>
      <c r="D18" s="6" t="s">
        <v>190</v>
      </c>
      <c r="E18" s="6"/>
      <c r="F18" s="6" t="s">
        <v>842</v>
      </c>
      <c r="G18" s="6"/>
      <c r="H18" s="6" t="s">
        <v>843</v>
      </c>
      <c r="I18" s="6" t="s">
        <v>844</v>
      </c>
      <c r="J18" s="6" t="s">
        <v>638</v>
      </c>
      <c r="K18" s="6" t="s">
        <v>845</v>
      </c>
      <c r="L18" s="6" t="s">
        <v>846</v>
      </c>
      <c r="M18" s="6" t="s">
        <v>638</v>
      </c>
      <c r="N18" s="6" t="s">
        <v>52</v>
      </c>
    </row>
    <row r="19" ht="27.95" customHeight="1" spans="1:14">
      <c r="A19" s="8" t="s">
        <v>382</v>
      </c>
      <c r="B19" s="6" t="s">
        <v>189</v>
      </c>
      <c r="C19" s="6"/>
      <c r="D19" s="6" t="s">
        <v>208</v>
      </c>
      <c r="E19" s="6"/>
      <c r="F19" s="6" t="s">
        <v>847</v>
      </c>
      <c r="G19" s="6"/>
      <c r="H19" s="6" t="s">
        <v>848</v>
      </c>
      <c r="I19" s="6" t="s">
        <v>824</v>
      </c>
      <c r="J19" s="6" t="s">
        <v>638</v>
      </c>
      <c r="K19" s="6" t="s">
        <v>845</v>
      </c>
      <c r="L19" s="6" t="s">
        <v>734</v>
      </c>
      <c r="M19" s="6" t="s">
        <v>638</v>
      </c>
      <c r="N19" s="6" t="s">
        <v>52</v>
      </c>
    </row>
    <row r="20" ht="27.95" customHeight="1" spans="1:14">
      <c r="A20" s="8" t="s">
        <v>382</v>
      </c>
      <c r="B20" s="6" t="s">
        <v>189</v>
      </c>
      <c r="C20" s="6"/>
      <c r="D20" s="6" t="s">
        <v>208</v>
      </c>
      <c r="E20" s="6"/>
      <c r="F20" s="6" t="s">
        <v>849</v>
      </c>
      <c r="G20" s="6"/>
      <c r="H20" s="6" t="s">
        <v>798</v>
      </c>
      <c r="I20" s="6" t="s">
        <v>850</v>
      </c>
      <c r="J20" s="6" t="s">
        <v>638</v>
      </c>
      <c r="K20" s="6" t="s">
        <v>845</v>
      </c>
      <c r="L20" s="6" t="s">
        <v>734</v>
      </c>
      <c r="M20" s="6" t="s">
        <v>638</v>
      </c>
      <c r="N20" s="6" t="s">
        <v>52</v>
      </c>
    </row>
    <row r="21" ht="27.95" customHeight="1" spans="1:14">
      <c r="A21" s="8" t="s">
        <v>382</v>
      </c>
      <c r="B21" s="6" t="s">
        <v>189</v>
      </c>
      <c r="C21" s="6"/>
      <c r="D21" s="6" t="s">
        <v>216</v>
      </c>
      <c r="E21" s="6"/>
      <c r="F21" s="6" t="s">
        <v>851</v>
      </c>
      <c r="G21" s="6"/>
      <c r="H21" s="6" t="s">
        <v>253</v>
      </c>
      <c r="I21" s="9">
        <v>1</v>
      </c>
      <c r="J21" s="6" t="s">
        <v>638</v>
      </c>
      <c r="K21" s="6" t="s">
        <v>52</v>
      </c>
      <c r="L21" s="6" t="s">
        <v>485</v>
      </c>
      <c r="M21" s="6" t="s">
        <v>638</v>
      </c>
      <c r="N21" s="6" t="s">
        <v>52</v>
      </c>
    </row>
    <row r="22" ht="27.95" customHeight="1" spans="1:14">
      <c r="A22" s="8" t="s">
        <v>382</v>
      </c>
      <c r="B22" s="6" t="s">
        <v>225</v>
      </c>
      <c r="C22" s="6"/>
      <c r="D22" s="6" t="s">
        <v>309</v>
      </c>
      <c r="E22" s="6"/>
      <c r="F22" s="6" t="s">
        <v>852</v>
      </c>
      <c r="G22" s="6"/>
      <c r="H22" s="6" t="s">
        <v>253</v>
      </c>
      <c r="I22" s="9">
        <v>1</v>
      </c>
      <c r="J22" s="6" t="s">
        <v>838</v>
      </c>
      <c r="K22" s="6" t="s">
        <v>52</v>
      </c>
      <c r="L22" s="6" t="s">
        <v>485</v>
      </c>
      <c r="M22" s="6" t="s">
        <v>838</v>
      </c>
      <c r="N22" s="6" t="s">
        <v>52</v>
      </c>
    </row>
    <row r="23" ht="27.95" customHeight="1" spans="1:14">
      <c r="A23" s="8" t="s">
        <v>382</v>
      </c>
      <c r="B23" s="6" t="s">
        <v>225</v>
      </c>
      <c r="C23" s="6"/>
      <c r="D23" s="6" t="s">
        <v>226</v>
      </c>
      <c r="E23" s="6"/>
      <c r="F23" s="6" t="s">
        <v>853</v>
      </c>
      <c r="G23" s="6"/>
      <c r="H23" s="6" t="s">
        <v>854</v>
      </c>
      <c r="I23" s="6" t="s">
        <v>824</v>
      </c>
      <c r="J23" s="6" t="s">
        <v>838</v>
      </c>
      <c r="K23" s="6" t="s">
        <v>52</v>
      </c>
      <c r="L23" s="6" t="s">
        <v>734</v>
      </c>
      <c r="M23" s="6" t="s">
        <v>838</v>
      </c>
      <c r="N23" s="6" t="s">
        <v>52</v>
      </c>
    </row>
    <row r="24" ht="27.95" customHeight="1" spans="1:14">
      <c r="A24" s="8" t="s">
        <v>382</v>
      </c>
      <c r="B24" s="6" t="s">
        <v>225</v>
      </c>
      <c r="C24" s="6"/>
      <c r="D24" s="6" t="s">
        <v>237</v>
      </c>
      <c r="E24" s="6"/>
      <c r="F24" s="6" t="s">
        <v>855</v>
      </c>
      <c r="G24" s="6"/>
      <c r="H24" s="6" t="s">
        <v>253</v>
      </c>
      <c r="I24" s="9">
        <v>1</v>
      </c>
      <c r="J24" s="6" t="s">
        <v>841</v>
      </c>
      <c r="K24" s="6" t="s">
        <v>52</v>
      </c>
      <c r="L24" s="6" t="s">
        <v>485</v>
      </c>
      <c r="M24" s="6" t="s">
        <v>841</v>
      </c>
      <c r="N24" s="6" t="s">
        <v>52</v>
      </c>
    </row>
    <row r="25" ht="27.95" customHeight="1" spans="1:14">
      <c r="A25" s="8" t="s">
        <v>382</v>
      </c>
      <c r="B25" s="6" t="s">
        <v>242</v>
      </c>
      <c r="C25" s="6"/>
      <c r="D25" s="6" t="s">
        <v>243</v>
      </c>
      <c r="E25" s="6"/>
      <c r="F25" s="6" t="s">
        <v>856</v>
      </c>
      <c r="G25" s="6"/>
      <c r="H25" s="6" t="s">
        <v>857</v>
      </c>
      <c r="I25" s="6" t="s">
        <v>858</v>
      </c>
      <c r="J25" s="6" t="s">
        <v>638</v>
      </c>
      <c r="K25" s="6" t="s">
        <v>859</v>
      </c>
      <c r="L25" s="6" t="s">
        <v>734</v>
      </c>
      <c r="M25" s="6" t="s">
        <v>638</v>
      </c>
      <c r="N25" s="6" t="s">
        <v>52</v>
      </c>
    </row>
    <row r="26" ht="18" hidden="1" customHeight="1" spans="1:14">
      <c r="A26" s="8"/>
      <c r="B26" s="8"/>
      <c r="C26" s="8"/>
      <c r="D26" s="8"/>
      <c r="E26" s="8"/>
      <c r="F26" s="8"/>
      <c r="G26" s="8"/>
      <c r="H26" s="8"/>
      <c r="I26" s="8"/>
      <c r="J26" s="8"/>
      <c r="K26" s="8"/>
      <c r="L26" s="8"/>
      <c r="M26" s="8"/>
      <c r="N26" s="8"/>
    </row>
    <row r="27" ht="27.95" customHeight="1" spans="1:14">
      <c r="A27" s="10" t="s">
        <v>150</v>
      </c>
      <c r="B27" s="10"/>
      <c r="C27" s="10"/>
      <c r="D27" s="10"/>
      <c r="E27" s="10"/>
      <c r="F27" s="10"/>
      <c r="G27" s="10"/>
      <c r="H27" s="10"/>
      <c r="I27" s="10"/>
      <c r="J27" s="10">
        <v>100</v>
      </c>
      <c r="K27" s="13"/>
      <c r="L27" s="13"/>
      <c r="M27" s="14">
        <v>100</v>
      </c>
      <c r="N27" s="4"/>
    </row>
  </sheetData>
  <mergeCells count="74">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D15:E15"/>
    <mergeCell ref="F15:G15"/>
    <mergeCell ref="D16:E16"/>
    <mergeCell ref="F16:G16"/>
    <mergeCell ref="D17:E17"/>
    <mergeCell ref="F17:G17"/>
    <mergeCell ref="D18:E18"/>
    <mergeCell ref="F18:G18"/>
    <mergeCell ref="F19:G19"/>
    <mergeCell ref="F20:G20"/>
    <mergeCell ref="D21:E21"/>
    <mergeCell ref="F21:G21"/>
    <mergeCell ref="D22:E22"/>
    <mergeCell ref="F22:G22"/>
    <mergeCell ref="D23:E23"/>
    <mergeCell ref="F23:G23"/>
    <mergeCell ref="D24:E24"/>
    <mergeCell ref="F24:G24"/>
    <mergeCell ref="B25:C25"/>
    <mergeCell ref="D25:E25"/>
    <mergeCell ref="F25:G25"/>
    <mergeCell ref="A26:N26"/>
    <mergeCell ref="A27:I27"/>
    <mergeCell ref="A15:A25"/>
    <mergeCell ref="A6:B9"/>
    <mergeCell ref="A12:B13"/>
    <mergeCell ref="B15:C17"/>
    <mergeCell ref="B18:C21"/>
    <mergeCell ref="D19:E20"/>
    <mergeCell ref="B22:C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封面</vt:lpstr>
      <vt:lpstr>目录</vt:lpstr>
      <vt:lpstr>省级部门整体支出绩效自评表</vt:lpstr>
      <vt:lpstr>部门预算项目支出绩效自评结果汇总表</vt:lpstr>
      <vt:lpstr>林业草原行业管理费</vt:lpstr>
      <vt:lpstr>林业草原支撑保障体系项目</vt:lpstr>
      <vt:lpstr>森林资源保护培育与利用项目</vt:lpstr>
      <vt:lpstr>野生动植物保护及生物多样性保护补助</vt:lpstr>
      <vt:lpstr>森林保护修复项目</vt:lpstr>
      <vt:lpstr>欠发达国有林场巩固提升</vt:lpstr>
      <vt:lpstr>自然保护地建设补助</vt:lpstr>
      <vt:lpstr>国有林场改革发展补助</vt:lpstr>
      <vt:lpstr>资产运行维护——房屋维修费</vt:lpstr>
      <vt:lpstr>草资源保护培育与利用项目</vt:lpstr>
      <vt:lpstr>国土绿化支出（含荒漠化防治和“三北”工程）</vt:lpstr>
      <vt:lpstr>2024年中央基建投资甘肃省白龙江林区松材线虫病等重大林业有害</vt:lpstr>
      <vt:lpstr>2024年中央基建投资甘肃省白龙江林区森林火灾高风险区综合治理</vt:lpstr>
      <vt:lpstr>2024年中央基建投资甘肃省白龙江林业保护中心国有林场管护用房</vt:lpstr>
      <vt:lpstr>“三北”工程补助资金“两重”建设项目</vt:lpstr>
      <vt:lpstr>2024年中央基建投资甘肃省白龙江林业保护中心甘南黄河上游水源</vt:lpstr>
      <vt:lpstr>甘肃省白龙江林业保护中心洮河流域森林防火应急道路建设项目</vt:lpstr>
      <vt:lpstr>甘肃省白龙江林业保护中心白龙江流域森林防火应急道路建设项目</vt:lpstr>
      <vt:lpstr>省级林草产业发展——经济林果和木本油料</vt:lpstr>
      <vt:lpstr>农业保险保费补贴资金</vt:lpstr>
      <vt:lpstr>基本建设投资资金</vt:lpstr>
      <vt:lpstr>人才发展专项</vt:lpstr>
      <vt:lpstr>科技奖励</vt:lpstr>
      <vt:lpstr>2023年重点研发计划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孙守涛</cp:lastModifiedBy>
  <dcterms:created xsi:type="dcterms:W3CDTF">2018-12-06T00:45:00Z</dcterms:created>
  <cp:lastPrinted>2024-03-08T01:58:00Z</cp:lastPrinted>
  <dcterms:modified xsi:type="dcterms:W3CDTF">2025-03-03T06:26:22Z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2052-10.8.2.6543</vt:lpwstr>
  </property>
  <property fmtid="{D5CDD505-2E9C-101B-9397-08002B2CF9AE}" pid="3" name="ICV">
    <vt:lpwstr>56B408BCC3344E8F94599E82153ED226_13</vt:lpwstr>
  </property>
</Properties>
</file>