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1805" tabRatio="989" activeTab="2"/>
  </bookViews>
  <sheets>
    <sheet name="封面" sheetId="10" r:id="rId1"/>
    <sheet name="目录" sheetId="12" r:id="rId2"/>
    <sheet name="省级部门整体支出绩效自评表" sheetId="74" r:id="rId3"/>
    <sheet name="部门预算项目支出绩效自评结果汇总表" sheetId="5" r:id="rId4"/>
    <sheet name="林业草原行业管理费" sheetId="99" r:id="rId5"/>
    <sheet name="林业草原支撑保障体系项目" sheetId="100" r:id="rId6"/>
    <sheet name="森林资源保护培育与利用资金" sheetId="101" r:id="rId7"/>
    <sheet name="野生动植物保护及生物多样性保护补助" sheetId="102" r:id="rId8"/>
    <sheet name="森林保护修复项目" sheetId="103" r:id="rId9"/>
    <sheet name="欠发达国有林场巩固提升" sheetId="104" r:id="rId10"/>
    <sheet name="自然保护地建设补助" sheetId="105" r:id="rId11"/>
    <sheet name="国有林场改革发展补助" sheetId="106" r:id="rId12"/>
    <sheet name="房屋维修费" sheetId="107" r:id="rId13"/>
    <sheet name="草原资源保护建设与利用资金" sheetId="108" r:id="rId14"/>
    <sheet name="国土绿化支出" sheetId="109" r:id="rId15"/>
    <sheet name="中央基建甘肃省白龙江林区松材线虫病等重大林业有害生物防控能力提" sheetId="110" r:id="rId16"/>
    <sheet name="2024年中央基建投资甘肃省白龙江林区森林火灾高风险区综合治理" sheetId="111" r:id="rId17"/>
    <sheet name="2024年中央基建投资甘肃省白龙江林业保护中心国有林场管护用房" sheetId="112" r:id="rId18"/>
    <sheet name="“三北”工程补助资金" sheetId="113" r:id="rId19"/>
    <sheet name="2025甘南黄河上游水源涵养与生态保护修复项目" sheetId="114" r:id="rId20"/>
    <sheet name="甘肃省白龙江林业保护中心洮河流域森林防火应急道路建设项目" sheetId="115" r:id="rId21"/>
    <sheet name="2024年中央基建投资甘肃省白龙江林业保护中心甘南黄河上游水源" sheetId="116" r:id="rId22"/>
    <sheet name="林业草原产业发展" sheetId="117" r:id="rId23"/>
    <sheet name="农业保险保费补贴资金" sheetId="118" r:id="rId24"/>
  </sheets>
  <definedNames>
    <definedName name="_xlnm._FilterDatabase" localSheetId="3" hidden="1">部门预算项目支出绩效自评结果汇总表!$A$5:$O$5</definedName>
    <definedName name="_xlnm.Print_Titles" localSheetId="3">部门预算项目支出绩效自评结果汇总表!$1:$4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<sst xmlns="http://schemas.openxmlformats.org/spreadsheetml/2006/main" count="3975" uniqueCount="769">
  <si>
    <t>附件1</t>
  </si>
  <si>
    <t>2025年度甘肃省白龙江林业保护中心省级预算执行情况
绩效自评报表</t>
  </si>
  <si>
    <t xml:space="preserve">                                 编报部门（单位公章）：甘肃省白龙江林业保护中心</t>
  </si>
  <si>
    <t xml:space="preserve">                                 编报日期：2026年3月</t>
  </si>
  <si>
    <t xml:space="preserve">                                 联系人及电话：孙守涛 18993296923</t>
  </si>
  <si>
    <t>2025年度甘肃省白龙江林业保护中心省级预算执行情况绩效自评报表目录</t>
  </si>
  <si>
    <t>一、部门自评报告</t>
  </si>
  <si>
    <t>二、部门整体支出自评表</t>
  </si>
  <si>
    <t>三、部门预算项目支出绩效自评结果汇总表</t>
  </si>
  <si>
    <t>林业草原行业管理费</t>
  </si>
  <si>
    <t>林业草原支撑保障体系项目</t>
  </si>
  <si>
    <t>森林资源保护培育与利用资金</t>
  </si>
  <si>
    <t>野生动植物保护及生物多样性保护补助</t>
  </si>
  <si>
    <t>森林保护修复项目</t>
  </si>
  <si>
    <t>欠发达国有林场巩固提升</t>
  </si>
  <si>
    <t>自然保护地建设补助</t>
  </si>
  <si>
    <t>国有林场改革发展补助</t>
  </si>
  <si>
    <t>房屋维修费</t>
  </si>
  <si>
    <t>草原资源保护建设与利用资金</t>
  </si>
  <si>
    <t>国土绿化支出</t>
  </si>
  <si>
    <t>2025年农业专项第一批中央基建甘肃省白龙江林区松材线虫病等重大林业有害生物防控能力提升建设项目</t>
  </si>
  <si>
    <t>2024年中央基建投资甘肃省白龙江林区森林火灾高风险区综合治理建设项目</t>
  </si>
  <si>
    <t>2024年中央基建投资甘肃省白龙江林业保护中心国有林场管护用房建设项目</t>
  </si>
  <si>
    <t>“三北”工程补助资金</t>
  </si>
  <si>
    <t>生态保护修复专项2025年第一批（甘肃省白龙江林业保护中心甘南黄河上游水源涵养与生态保护修复项目）</t>
  </si>
  <si>
    <t>甘肃省白龙江林业保护中心洮河流域森林防火应急道路建设项目</t>
  </si>
  <si>
    <t>2024年中央基建投资甘肃省白龙江林业保护中心甘南黄河上游水源涵养与生态保护修复项目</t>
  </si>
  <si>
    <t>林业草原产业发展</t>
  </si>
  <si>
    <t>农业保险保费补贴资金</t>
  </si>
  <si>
    <t>部门整体支出绩效自评表</t>
  </si>
  <si>
    <t>(2025年度)</t>
  </si>
  <si>
    <t>部门（单位）名称</t>
  </si>
  <si>
    <t>甘肃省白龙江林业保护中心</t>
  </si>
  <si>
    <t>年初预算数</t>
  </si>
  <si>
    <t>全年预算数</t>
  </si>
  <si>
    <t>全年执行数</t>
  </si>
  <si>
    <t>执行率（%）</t>
  </si>
  <si>
    <t>得分</t>
  </si>
  <si>
    <t>未完成原因分析</t>
  </si>
  <si>
    <t>整体支出规模(万元)</t>
  </si>
  <si>
    <t>年度资金总额</t>
  </si>
  <si>
    <t>部分项目因季节性原因未到项目验收时间相关部分资金未支付，部分项目资金下达较晚。</t>
  </si>
  <si>
    <t>整体支出规模(元)</t>
  </si>
  <si>
    <t>(一)基本支出</t>
  </si>
  <si>
    <t>1.人员经费</t>
  </si>
  <si>
    <t>2025年单位职工退休，导致年初批复人员经费出现结转结余</t>
  </si>
  <si>
    <t>2.公用经费</t>
  </si>
  <si>
    <t/>
  </si>
  <si>
    <t>(二)项目支出</t>
  </si>
  <si>
    <t>1.一般性项目</t>
  </si>
  <si>
    <t>2.重点项目</t>
  </si>
  <si>
    <t>预期目标</t>
  </si>
  <si>
    <t>一、认真贯彻执行党和国家的林业方针政策及法律法规，并据此制定本林区发展的长远规划、近期计划。二、保护林草资源，增强林草生态环境功能。逐步完善天然林管理模式和评价保护体系，实现林区社会经济可持续发展。 三、以营林为基础，以天然林保护及培育森林资源为重点，造封并举，以造为主，全面保护，整体推进林业生态建设。四、以科学技术为先导，坚持科研与培育相结合的原则，实行分类管理。探索提高森林质量，扩大森林资源，增加森林覆被率，改善生态环境的国有林场发展之路。五、负责林区林草资源规划、设计及林草病虫害预报防治。依法保护及管护林地、森林、草原、野生动植物等资源。六、依法实施林政管理，保护森林资源，防止发生森林火灾。七、完成国家和省林业主管部门交办的其他事项。</t>
  </si>
  <si>
    <t>实际完成情况</t>
  </si>
  <si>
    <t>2025年认真贯彻执行党和国家的林业方针政策及法律法规，并据此制定本林区发展的长远规划、近期计划；保护林草资源，增强林草生态环境功能。逐步完善天然林管理模式和评价保护体系，实现林区社会经济可持续发展；以营林为基础，以天然林保护及培育森林资源为重点，造封并举，以造为主，全面保护，整体推进林业生态建设；以科学技术为先导，坚持科研与培育相结合的原则，实行分类管理。探索提高森林质量，扩大森林资源，增加森林覆被率，改善生态环境的国有林场发展之路；负责林区林草资源规划、设计及林草病虫害预报防治。依法保护及管护林地、森林、草原、野生动植物等资源；依法实施林政管理，保护森林资源，防止发生森林火灾；完成国家和省林业主管部门交办的其他事项。</t>
  </si>
  <si>
    <t>评价指标</t>
  </si>
  <si>
    <t>年度指标值</t>
  </si>
  <si>
    <t>实际完成值</t>
  </si>
  <si>
    <t>%</t>
  </si>
  <si>
    <t>分值</t>
  </si>
  <si>
    <t>完成率</t>
  </si>
  <si>
    <t>一级指标</t>
  </si>
  <si>
    <t>二级指标</t>
  </si>
  <si>
    <t>三级指标</t>
  </si>
  <si>
    <t>基本运行指标</t>
  </si>
  <si>
    <t>预算收支管理</t>
  </si>
  <si>
    <t>基本支出预算执行率</t>
  </si>
  <si>
    <t>=100%</t>
  </si>
  <si>
    <t>结转结余变动率</t>
  </si>
  <si>
    <t>&lt;=0%</t>
  </si>
  <si>
    <t>已完成</t>
  </si>
  <si>
    <t>“三公”经费控制率</t>
  </si>
  <si>
    <t>&lt;=100%</t>
  </si>
  <si>
    <t>预算调整率</t>
  </si>
  <si>
    <t>项目支出预算执行率</t>
  </si>
  <si>
    <t>&gt;=85%</t>
  </si>
  <si>
    <t>财会管理</t>
  </si>
  <si>
    <t>资金使用合规性</t>
  </si>
  <si>
    <t>合规</t>
  </si>
  <si>
    <t>会计和内控制度执行有效性</t>
  </si>
  <si>
    <t>有效</t>
  </si>
  <si>
    <t>采购管理</t>
  </si>
  <si>
    <t>政府采购规范性</t>
  </si>
  <si>
    <t>规范</t>
  </si>
  <si>
    <t>资产管理</t>
  </si>
  <si>
    <t>资产管理规范性</t>
  </si>
  <si>
    <t>固定资产利用率</t>
  </si>
  <si>
    <t>&gt;=80%</t>
  </si>
  <si>
    <t>人员管理</t>
  </si>
  <si>
    <t>在职人员控制率</t>
  </si>
  <si>
    <t>绩效管理</t>
  </si>
  <si>
    <t>预算绩效管理工作成效</t>
  </si>
  <si>
    <t>较上年提升</t>
  </si>
  <si>
    <t>重点履职指标</t>
  </si>
  <si>
    <t>数量指标</t>
  </si>
  <si>
    <t>林木良种培育数量（万株）</t>
  </si>
  <si>
    <t>260万株</t>
  </si>
  <si>
    <t>243.02万株</t>
  </si>
  <si>
    <t>万株</t>
  </si>
  <si>
    <t>受自然灾害影响油松点播在2026年6月底完成</t>
  </si>
  <si>
    <t>有害生物防治面积（万亩）</t>
  </si>
  <si>
    <t>0.45万亩</t>
  </si>
  <si>
    <t>万亩</t>
  </si>
  <si>
    <t>样地调查数量</t>
  </si>
  <si>
    <t>&gt;=271个</t>
  </si>
  <si>
    <t>271个</t>
  </si>
  <si>
    <t>个</t>
  </si>
  <si>
    <t>天保工程社会保险缴费补助人数</t>
  </si>
  <si>
    <t>&lt;=3601人</t>
  </si>
  <si>
    <t>3601人</t>
  </si>
  <si>
    <t>人</t>
  </si>
  <si>
    <t>封山育林</t>
  </si>
  <si>
    <t>=60903亩</t>
  </si>
  <si>
    <t>60903亩</t>
  </si>
  <si>
    <t>亩</t>
  </si>
  <si>
    <t>森林质量提升面积</t>
  </si>
  <si>
    <t>&gt;=0.49万亩</t>
  </si>
  <si>
    <t>0.49万亩</t>
  </si>
  <si>
    <t>草原生态修复治理面积</t>
  </si>
  <si>
    <t>&gt;=0.5万亩</t>
  </si>
  <si>
    <t>=0.5万亩</t>
  </si>
  <si>
    <t>质量指标</t>
  </si>
  <si>
    <t>样地调查准确率</t>
  </si>
  <si>
    <t>项目验收合格率</t>
  </si>
  <si>
    <t>时效指标</t>
  </si>
  <si>
    <t>林草火灾案件查处率</t>
  </si>
  <si>
    <t>网络故障处理及时性</t>
  </si>
  <si>
    <t>重点工作开展及时性</t>
  </si>
  <si>
    <t>资金支付及时性</t>
  </si>
  <si>
    <t>及时</t>
  </si>
  <si>
    <t>部分项目暂未完成</t>
  </si>
  <si>
    <t>项目按设计（方案）实施完工率</t>
  </si>
  <si>
    <t>项目按期竣工率</t>
  </si>
  <si>
    <t>项目竣工验收及时率</t>
  </si>
  <si>
    <t>隐患排查整改及时率</t>
  </si>
  <si>
    <t>禁种铲毒宣传及时性</t>
  </si>
  <si>
    <t>成本指标</t>
  </si>
  <si>
    <t>成本控制率</t>
  </si>
  <si>
    <r>
      <rPr>
        <sz val="10"/>
        <color rgb="FF000000"/>
        <rFont val="SimSun"/>
        <charset val="134"/>
      </rPr>
      <t>≦</t>
    </r>
    <r>
      <rPr>
        <sz val="10"/>
        <color rgb="FF000000"/>
        <rFont val="宋体"/>
        <charset val="134"/>
      </rPr>
      <t>100%</t>
    </r>
  </si>
  <si>
    <t>部门综合指标</t>
  </si>
  <si>
    <t>经济效益</t>
  </si>
  <si>
    <t>带动林区区域经济发展</t>
  </si>
  <si>
    <t>社会效益</t>
  </si>
  <si>
    <t>在职职工参保率</t>
  </si>
  <si>
    <t>有责事件发生数</t>
  </si>
  <si>
    <t>0件</t>
  </si>
  <si>
    <t>件</t>
  </si>
  <si>
    <t>退化林修复保存率</t>
  </si>
  <si>
    <t>≥80%</t>
  </si>
  <si>
    <t>带动就业人数</t>
  </si>
  <si>
    <t>≥1500人</t>
  </si>
  <si>
    <t>1500人</t>
  </si>
  <si>
    <t>生态效益</t>
  </si>
  <si>
    <t>林业有害生物成灾率（‰）</t>
  </si>
  <si>
    <t>&lt;=10‰</t>
  </si>
  <si>
    <t>森林火灾受害率（‰）</t>
  </si>
  <si>
    <t>&lt;=3‰</t>
  </si>
  <si>
    <t>服务对象满意度</t>
  </si>
  <si>
    <t>工作人员满意度</t>
  </si>
  <si>
    <t>相关群众满意度</t>
  </si>
  <si>
    <t>可持续发展能力指标</t>
  </si>
  <si>
    <t>组织建设</t>
  </si>
  <si>
    <t>党建工作开展情况</t>
  </si>
  <si>
    <t>良好</t>
  </si>
  <si>
    <t>宣传培训</t>
  </si>
  <si>
    <t>宣传计划完成率</t>
  </si>
  <si>
    <t>制度建设</t>
  </si>
  <si>
    <t>制度完善情况</t>
  </si>
  <si>
    <t>完善</t>
  </si>
  <si>
    <t>改革创新</t>
  </si>
  <si>
    <t>试点工作开展情况</t>
  </si>
  <si>
    <t>总分</t>
  </si>
  <si>
    <r>
      <rPr>
        <sz val="9"/>
        <rFont val="宋体"/>
        <charset val="134"/>
      </rPr>
      <t xml:space="preserve">说明  1.各部门可根据附件3《部门整体支出绩效评价指标体系框架》（参考）设置三级指标和指标
</t>
    </r>
    <r>
      <rPr>
        <sz val="9"/>
        <color theme="0"/>
        <rFont val="宋体"/>
        <charset val="134"/>
      </rPr>
      <t>说明</t>
    </r>
    <r>
      <rPr>
        <sz val="9"/>
        <rFont val="宋体"/>
        <charset val="134"/>
      </rPr>
      <t xml:space="preserve">  2.上述产出指标和效益指标根据年初设定的绩效目标既可以按照重点任务完成情况分别填列，也可以依据所有重点任务归纳提炼综合指标。</t>
    </r>
  </si>
  <si>
    <t>2025年度甘肃省白龙江林业保护中心省级部门预算支出项目
绩效自评结果汇总表</t>
  </si>
  <si>
    <t>序号</t>
  </si>
  <si>
    <t>项目名称</t>
  </si>
  <si>
    <t>主管部门</t>
  </si>
  <si>
    <t>项目资金（万元）</t>
  </si>
  <si>
    <t>自评得分</t>
  </si>
  <si>
    <t>备注</t>
  </si>
  <si>
    <t>全年预算数（A）</t>
  </si>
  <si>
    <t>全年执行数（B）</t>
  </si>
  <si>
    <t>执行率
（B/A）</t>
  </si>
  <si>
    <t>小计</t>
  </si>
  <si>
    <t>当年财政拨款</t>
  </si>
  <si>
    <t>上年结转资金</t>
  </si>
  <si>
    <t>其他资金</t>
  </si>
  <si>
    <t>优</t>
  </si>
  <si>
    <t>良</t>
  </si>
  <si>
    <t>一般</t>
  </si>
  <si>
    <t>资金下达较晚，不参与本次自评</t>
  </si>
  <si>
    <t>省直机关事业单位离退休干部党组织工作经费</t>
  </si>
  <si>
    <t>不参与自评工作</t>
  </si>
  <si>
    <t>合计</t>
  </si>
  <si>
    <t>——</t>
  </si>
  <si>
    <t>项目支出绩效自评表</t>
  </si>
  <si>
    <t>实施单位</t>
  </si>
  <si>
    <t>执行率(%)</t>
  </si>
  <si>
    <t>年度资金总额：</t>
  </si>
  <si>
    <t>项目资金（元）</t>
  </si>
  <si>
    <t>其中：财政拨款</t>
  </si>
  <si>
    <t>-</t>
  </si>
  <si>
    <t>0</t>
  </si>
  <si>
    <t>结余部分资金上缴财政</t>
  </si>
  <si>
    <t>年度总体目标</t>
  </si>
  <si>
    <t>项目资金用于补充单位经费，保障机构正常运转，用于缴纳取暖费用，用于单位网络等日常维护，用于开展各类林政案件办理，落实专门执法机构和法律专业执法人员正式在编在岗，促进严格规范文明执法，切实维护林草资源安全，全面完成2025年林政执法各项工作任务。</t>
  </si>
  <si>
    <t>本项目旨在通过国有资产有偿使用（房屋出租）收入上缴省财政申请返还后用于补充单位经费不足，2025年积极开展林业行业管理相关工作，及时缴纳取暖费用，及时为相关职工发放补贴，及时开展各类林政案件办理，落实了专门执法机构和法律专业执法人员正式在编在岗，促进了严格规范文明执法，切实了维护林草资源安全，全面完成了2025年林政执法各项工作任务。</t>
  </si>
  <si>
    <t>年度指标</t>
  </si>
  <si>
    <t>单位</t>
  </si>
  <si>
    <t>绩效指标</t>
  </si>
  <si>
    <t>经济成本指标</t>
  </si>
  <si>
    <t>≦100%</t>
  </si>
  <si>
    <t>产出指标</t>
  </si>
  <si>
    <t>供暖工作完成率</t>
  </si>
  <si>
    <t>保障职工人数</t>
  </si>
  <si>
    <t>&gt;=350人</t>
  </si>
  <si>
    <t>林政执法检查工作完成率</t>
  </si>
  <si>
    <t>次</t>
  </si>
  <si>
    <t>人员及经费保障率</t>
  </si>
  <si>
    <t>林草执法人员资质符合率</t>
  </si>
  <si>
    <t>林政办案及时率</t>
  </si>
  <si>
    <t>保障机构供暖及时性</t>
  </si>
  <si>
    <t>效益指标</t>
  </si>
  <si>
    <t>社会效益指标</t>
  </si>
  <si>
    <t>机构正常运行率</t>
  </si>
  <si>
    <t>林草行政案件办结率</t>
  </si>
  <si>
    <t>&gt;=90%</t>
  </si>
  <si>
    <t>网络故障发生率</t>
  </si>
  <si>
    <t>&lt;5%</t>
  </si>
  <si>
    <t>=0次</t>
  </si>
  <si>
    <t>生态效益指标</t>
  </si>
  <si>
    <t>辖区内林草资源保护成效</t>
  </si>
  <si>
    <t>有效保护</t>
  </si>
  <si>
    <t>可持续影响指标</t>
  </si>
  <si>
    <t>行政复议、行政诉讼败诉率</t>
  </si>
  <si>
    <t>=0%</t>
  </si>
  <si>
    <t>满意度指标</t>
  </si>
  <si>
    <t>服务对象满意度指标</t>
  </si>
  <si>
    <t>单位职工满意度</t>
  </si>
  <si>
    <t>10</t>
  </si>
  <si>
    <t>部分工作需跨年实施，部分工作暂未验收，另有部分差价结余资金上缴财政，所以预算执行率未达到100%。</t>
  </si>
  <si>
    <t>开展林木良种培育工作，完成有害生物防治任务，开展样地调查，建设推广示范区，开展松材线虫病重点防空任务，有效的保护森林草原资源。</t>
  </si>
  <si>
    <t>本项目涉及洮河、迭部、南华、北山、阿夏、插岗梁、博峪河、中心机关、林科所、林检站，2025年积极开展林木良种培育，完成培育243.02万株，开展有害生物防治，完成防治0.45万亩，完成松材害虫重点区域防控任务49万亩，完成人工林推广示范区面积444亩，完样地调查271个。项目实施有效带动了林区区域经济发展，保护了林区森资源安全和生态安全，提升了林草湿荒地生态系统可持续性。</t>
  </si>
  <si>
    <t>松材害虫重点区域防控任务（万亩）</t>
  </si>
  <si>
    <t>49万亩</t>
  </si>
  <si>
    <t>人工林推广示范区面积（亩）</t>
  </si>
  <si>
    <t>444亩</t>
  </si>
  <si>
    <t>项目实施周期为两年</t>
  </si>
  <si>
    <t>已完成项目验收合格率</t>
  </si>
  <si>
    <t>禁毒隐患整改落实率</t>
  </si>
  <si>
    <t>林木良种培育合格率</t>
  </si>
  <si>
    <r>
      <rPr>
        <sz val="10"/>
        <color theme="1"/>
        <rFont val="SimSun"/>
        <charset val="134"/>
      </rPr>
      <t>≧</t>
    </r>
    <r>
      <rPr>
        <sz val="10"/>
        <color theme="1"/>
        <rFont val="宋体"/>
        <charset val="134"/>
      </rPr>
      <t>90%</t>
    </r>
  </si>
  <si>
    <t>有害生物防治及时性</t>
  </si>
  <si>
    <t>火灾预防、火情处置及时性</t>
  </si>
  <si>
    <t>禁种铲毒督查考核及时性</t>
  </si>
  <si>
    <t>林木良种培育及时性</t>
  </si>
  <si>
    <t>样地调查当期任务完成率</t>
  </si>
  <si>
    <t>经济效益指标</t>
  </si>
  <si>
    <t>火灾案件查处率</t>
  </si>
  <si>
    <t>禁种铲毒及毒品危害社会知晓度</t>
  </si>
  <si>
    <t>保护林区森资源安全和生态安全</t>
  </si>
  <si>
    <t>&lt;=0.9‰</t>
  </si>
  <si>
    <t>有效的保护森林草原资源情况</t>
  </si>
  <si>
    <t>林草防火可持续影响</t>
  </si>
  <si>
    <t>显著</t>
  </si>
  <si>
    <t>林草湿荒地生态系统功能改善可持续影响</t>
  </si>
  <si>
    <t>林区群众满意度</t>
  </si>
  <si>
    <t>林区职工满意度</t>
  </si>
  <si>
    <t>项目完成后部分结余资金上缴财政，部分工作实施方案走批复流程较长，错过实施季节，26年实施。</t>
  </si>
  <si>
    <t>林草湿荒监测普查完成114个森林、草原样地调查，29980个不一致图斑比对及全省林草湿荒图斑属性外业调查，完成森林抚育、生态修复治理工作，通过白龙江林业保护中心防火监测系统升级改造，增强监测系统综合管理能力，提升保护中心网络性能，增强稳定性和可靠性，加强网络信息安全，为林业保护工作提供有力的技术支持。该项目将提高林业保护中心的办公工作效率和管理水平，增强林区防火监测和保护能力，保障网络和信息安全，为林业可持续发展提供有力支持。</t>
  </si>
  <si>
    <t>本项目为完成单位林木林地补偿收入上缴省财政申请返还后安排的项目实施任务，2025年完成114个森林、草原样地调查，29980个不一致图斑比对及全省林草湿荒图斑属性外业调查，完成生态修复40000平方米，完成森林抚育面积0.45625万亩，维修改造15062平方米，通过白龙江林业保护中心防火监测系统升级改造，增强了监测系统综合管理能力，提升了保护中心网络性能，增强了稳定性和可靠性，加强了网络信息安全，为林业保护工作提供了有力的技术支持，提高了林业保护中心的办公工作效率和管理水平，增强了林区防火监测和保护能力，保障了网络和信息安全，为林业可持续发展提供了有力支持。</t>
  </si>
  <si>
    <t>项目完成后部分结余资金上缴财政，部分工作实施方案走批复流程较长，错过实施季节，26年实施</t>
  </si>
  <si>
    <t>不一致图斑数</t>
  </si>
  <si>
    <t>&gt;=29980个</t>
  </si>
  <si>
    <t>29980个</t>
  </si>
  <si>
    <t>生态修复面积（平方米）</t>
  </si>
  <si>
    <t>&gt;=40000平方米</t>
  </si>
  <si>
    <t>40000平方米</t>
  </si>
  <si>
    <t>平方米</t>
  </si>
  <si>
    <t>森林、草原样地数</t>
  </si>
  <si>
    <t>&gt;=114个</t>
  </si>
  <si>
    <t>114个</t>
  </si>
  <si>
    <t>完成森林抚育面积（万亩）</t>
  </si>
  <si>
    <t>=0.45625万亩</t>
  </si>
  <si>
    <t>0.45625万亩</t>
  </si>
  <si>
    <t>维修改造面积</t>
  </si>
  <si>
    <t>&gt;=15000平方米</t>
  </si>
  <si>
    <t>15062平方米</t>
  </si>
  <si>
    <t>平方米项</t>
  </si>
  <si>
    <t>不一致图斑调查合格率</t>
  </si>
  <si>
    <t>森林、草原样地调查合格率</t>
  </si>
  <si>
    <t>项目验收规范率</t>
  </si>
  <si>
    <t>当期投资到位率</t>
  </si>
  <si>
    <t>计划完成及时性</t>
  </si>
  <si>
    <t>项目按期完成率</t>
  </si>
  <si>
    <t>资金按合同要求及时支付率</t>
  </si>
  <si>
    <t>森林草原防火群众认知度</t>
  </si>
  <si>
    <t>普遍提升</t>
  </si>
  <si>
    <t>森林资源调查监测能力</t>
  </si>
  <si>
    <t>提高</t>
  </si>
  <si>
    <t>维护社会安全稳定</t>
  </si>
  <si>
    <t>稳定</t>
  </si>
  <si>
    <t>防火监测综合管理效能</t>
  </si>
  <si>
    <t>显著提高</t>
  </si>
  <si>
    <t>生态环境改善情况</t>
  </si>
  <si>
    <t>有效改善</t>
  </si>
  <si>
    <t>资源监测能力提高情况</t>
  </si>
  <si>
    <t>明显提高</t>
  </si>
  <si>
    <t>持续推动林区森林防火高质量发展</t>
  </si>
  <si>
    <t>是否建立森林资源长效管理机制</t>
  </si>
  <si>
    <t>是</t>
  </si>
  <si>
    <t>提升林区可持续发展</t>
  </si>
  <si>
    <t>网络性能及网络安全规范</t>
  </si>
  <si>
    <t>业务人员能力考核合格率</t>
  </si>
  <si>
    <t>项目需要跨年实施，部分工作未验收，所以预算执行率未达到100%。</t>
  </si>
  <si>
    <t>开展野生动植物保护工作，完成雪豹调查监测工作，完成样线调查任务，提升国家重点保护野生动植物种数保护率，依法保护野生动植物资源。</t>
  </si>
  <si>
    <t>2025年积极开展洮河、迭部、插岗梁、阿夏、白龙江林科所野生动植物保护工作，完成国家重点野生动物调查监测种2类（雪豹、大熊猫），完成样地调查82个，调查报告应用率达到100%，有效提升了国家重点保护野生动植物种数保护率，依法保护了野生动植物资源。</t>
  </si>
  <si>
    <t>项目成本控制率</t>
  </si>
  <si>
    <t>项目需要跨年实施，部分工作未验收</t>
  </si>
  <si>
    <r>
      <rPr>
        <sz val="10"/>
        <color theme="1"/>
        <rFont val="SimSun"/>
        <charset val="134"/>
      </rPr>
      <t>≧</t>
    </r>
    <r>
      <rPr>
        <sz val="10"/>
        <color theme="1"/>
        <rFont val="宋体"/>
        <charset val="134"/>
        <scheme val="minor"/>
      </rPr>
      <t>80个</t>
    </r>
  </si>
  <si>
    <t>82个</t>
  </si>
  <si>
    <t>国家重点野生动物调查监测种类数量</t>
  </si>
  <si>
    <t>2类</t>
  </si>
  <si>
    <t>类</t>
  </si>
  <si>
    <t>项目需要跨年实施</t>
  </si>
  <si>
    <t>调查报告合格率</t>
  </si>
  <si>
    <t>部分项目跨年实施，暂未形成最终报告</t>
  </si>
  <si>
    <t>项目完成及时率</t>
  </si>
  <si>
    <t>已完成大部分工作</t>
  </si>
  <si>
    <t>样线调查结果应用率</t>
  </si>
  <si>
    <t>国家重点保护野生动植物种数保护率</t>
  </si>
  <si>
    <t>&gt;=75%</t>
  </si>
  <si>
    <t>依法保护野生动植物资源</t>
  </si>
  <si>
    <t>周边群众满意度</t>
  </si>
  <si>
    <t>2025年及时足额为职工缴纳社保，职工年度社会保险缴费率达到100%。</t>
  </si>
  <si>
    <t>已为洮河、迭部、阿夏、南华、插岗梁、博峪河、兰州北山和白龙江规划院3601名员工及时足额为职工缴纳社保，职工年度社会保险缴费率达到100%，保障了机构的正常运转。</t>
  </si>
  <si>
    <r>
      <rPr>
        <sz val="10"/>
        <color theme="1"/>
        <rFont val="SimSun"/>
        <charset val="134"/>
      </rPr>
      <t>≦</t>
    </r>
    <r>
      <rPr>
        <sz val="10"/>
        <color theme="1"/>
        <rFont val="宋体"/>
        <charset val="134"/>
        <scheme val="minor"/>
      </rPr>
      <t>100%</t>
    </r>
  </si>
  <si>
    <t>社会保险缴费率</t>
  </si>
  <si>
    <t>社会保险缴费补助及时性</t>
  </si>
  <si>
    <t>保障职工合法收入</t>
  </si>
  <si>
    <t>因社保补助造成有责事件发生数</t>
  </si>
  <si>
    <t>国家级公益林人为大型破坏事件发生数</t>
  </si>
  <si>
    <t>天然林人为大型破坏事件发生数</t>
  </si>
  <si>
    <t>职工满意度</t>
  </si>
  <si>
    <t>甘肃白龙江保护中心</t>
  </si>
  <si>
    <t xml:space="preserve">开展欠发达国有林场建设工作，提升林场基础条件，改善职工生产生活条件，提升森林资源管护能力，实现生态平衡和生态系统的良性、高效循环。                                                                                                                                 
</t>
  </si>
  <si>
    <t>2025年积极开展欠发达国有林场建设工作，完成蓄水设施修建、林场管道安装、地面硬化、围墙和围网修建、土壤改良、植株培育等工作，有效消除了职工饮水安全隐患，改善了职工生产生活条件，提升了森林资源管护能力，实现了生态平衡和生态系统的良性、高效循环，为乡村振兴战略营造了有利环境，推动了我中心林区经济社会和生态环境可持续发展。</t>
  </si>
  <si>
    <t>安装管道</t>
  </si>
  <si>
    <r>
      <rPr>
        <sz val="10"/>
        <color theme="1"/>
        <rFont val="SimSun"/>
        <charset val="134"/>
      </rPr>
      <t>≧</t>
    </r>
    <r>
      <rPr>
        <sz val="10"/>
        <color theme="1"/>
        <rFont val="宋体"/>
        <charset val="134"/>
        <scheme val="minor"/>
      </rPr>
      <t>27259米</t>
    </r>
  </si>
  <si>
    <t>27259米</t>
  </si>
  <si>
    <t>米</t>
  </si>
  <si>
    <t>培育植株</t>
  </si>
  <si>
    <t>≧35亩</t>
  </si>
  <si>
    <t>35亩</t>
  </si>
  <si>
    <t>地面硬化</t>
  </si>
  <si>
    <t>≧2282.99平方米</t>
  </si>
  <si>
    <t>2282.99平方米</t>
  </si>
  <si>
    <t>新建围墙</t>
  </si>
  <si>
    <t>≧10300米</t>
  </si>
  <si>
    <t>10300米</t>
  </si>
  <si>
    <t>土壤改良</t>
  </si>
  <si>
    <t>=55亩</t>
  </si>
  <si>
    <t>55亩</t>
  </si>
  <si>
    <t>档案完整率</t>
  </si>
  <si>
    <t>一次性验收合格率</t>
  </si>
  <si>
    <t>任务完成率（%）</t>
  </si>
  <si>
    <t>项目完成及时性</t>
  </si>
  <si>
    <t>国有林区经营发展水平</t>
  </si>
  <si>
    <t>提升</t>
  </si>
  <si>
    <t>国有林场产业发展水平</t>
  </si>
  <si>
    <t>消除隐患，提升饮水安全</t>
  </si>
  <si>
    <t>国有林场生态环境</t>
  </si>
  <si>
    <t>改善</t>
  </si>
  <si>
    <t>提高森林资源管护能力</t>
  </si>
  <si>
    <t>持续改善</t>
  </si>
  <si>
    <t>林场可持续发展能力</t>
  </si>
  <si>
    <t>生态工程对环境多元化的可持续性</t>
  </si>
  <si>
    <t>林场职工及周边群众满意度</t>
  </si>
  <si>
    <t>林场职工满意度</t>
  </si>
  <si>
    <t>&gt;=95%</t>
  </si>
  <si>
    <t>加大资源管理, 加强森林资源保护，强化森林、林木管理，建立生态资源管护责任制，强化监测巡查，积极保护野生动植物资源及其栖息地，防止人畜破坏森林资源，拟聘用巡护监测人员，并对保护区环境质量进行检测，形成检测报告。</t>
  </si>
  <si>
    <t>2025年积极开展自然保护地建设工作，完成环境质量检测3次，建设无人机场1座，聘用临时管护人员劳务补助6个月，完成动物本地调查项目3个，购置红外线相机80台，有效加强了森林资源保护，强化了森林、林木管理，建立了生态资源管护责任制，强化了监测巡查，积极保护野生动植物资源及其栖息地，有效防止了人畜破坏森林资源。</t>
  </si>
  <si>
    <t>环境质量检测次数</t>
  </si>
  <si>
    <t>公顷</t>
  </si>
  <si>
    <t>建设无人机场</t>
  </si>
  <si>
    <t>=1座</t>
  </si>
  <si>
    <t>1座</t>
  </si>
  <si>
    <t>座</t>
  </si>
  <si>
    <t>动物本地调查项目（个）</t>
  </si>
  <si>
    <t>购置红外线相机（台）</t>
  </si>
  <si>
    <t>套</t>
  </si>
  <si>
    <t>环境质量检测及时性</t>
  </si>
  <si>
    <t>聘用巡护监测人员及时性</t>
  </si>
  <si>
    <t>保护区周边群众收入</t>
  </si>
  <si>
    <t>增加</t>
  </si>
  <si>
    <t>参与野生动植物保护积极性</t>
  </si>
  <si>
    <t>群众对保护野生动植物意识</t>
  </si>
  <si>
    <t>保护区生态环境改善情况</t>
  </si>
  <si>
    <t>明显改善</t>
  </si>
  <si>
    <t>保护区野生动植物数量</t>
  </si>
  <si>
    <t>明显增加</t>
  </si>
  <si>
    <t>生物多样性和生态系统系统保障率</t>
  </si>
  <si>
    <t>保护区职工满意度</t>
  </si>
  <si>
    <t>辖区内群众满意度</t>
  </si>
  <si>
    <t>甘肃白龙江林业保护中心</t>
  </si>
  <si>
    <t>已完成，无偏差。</t>
  </si>
  <si>
    <t>2025年通过项目实施人员经费得到了保障，维护了职工队伍的稳定。</t>
  </si>
  <si>
    <t>2025年及时为辖区3363名国有林场改革职工足额按时缴纳社保，发放工资，维护了林区的和谐稳定，维护了职工队伍的稳定性，加强了林区的巡护管理，使林区未发生人为大型破坏事件，保障了国有林场林区稳定运转。</t>
  </si>
  <si>
    <t>国有林场改革人员</t>
  </si>
  <si>
    <t>3363人</t>
  </si>
  <si>
    <t>国有林场改革职工人员经费兑现率</t>
  </si>
  <si>
    <t>国有林场改革职工人员经费发放及时性</t>
  </si>
  <si>
    <t>国有林场改革有责事件发生数</t>
  </si>
  <si>
    <t>国有林场林区稳定运转率</t>
  </si>
  <si>
    <t>=0件</t>
  </si>
  <si>
    <t>房屋维修费（白龙江林业保护中心一次性）</t>
  </si>
  <si>
    <t>甘肃省白龙江林业保护中心机关</t>
  </si>
  <si>
    <t>9.72</t>
  </si>
  <si>
    <t>项目已完成，结余资金上缴财政。</t>
  </si>
  <si>
    <t>1.对办公楼、综合楼室内一层原有地沟中的污水、污泥进行清理，对破旧地沟进行维修，更换地沟内供热管网、阀门及管件。
2.对室外原有地沟及检查井中的污水、污泥进行清理，对室外破旧地沟、检查井进行维修，局部地沟、检查井进行重做，更换改造供热管网、阀门及管件，敷设方式按原线路。
3.室外给排水维修改造。
4.对地沟维修过程中开挖的硬化场地进行恢复。</t>
  </si>
  <si>
    <t>25年完成相关单位办公楼、综合楼房屋维修工作，完成拆除直埋预制保温管长度428米、室内管道安装长度424米、室外保温管道安装长度550米、维修检查井11座、现浇混凝土面层面积1317平方米，有效提升了办公环境，保障了机构的正常运转。</t>
  </si>
  <si>
    <t>社会成本指标</t>
  </si>
  <si>
    <t>对社会负面影响</t>
  </si>
  <si>
    <t>无</t>
  </si>
  <si>
    <t>拆除直埋预制保温管长度</t>
  </si>
  <si>
    <t>&gt;=20米</t>
  </si>
  <si>
    <t>目标值偏低</t>
  </si>
  <si>
    <t>室内管道安装长度</t>
  </si>
  <si>
    <t>&gt;=30米</t>
  </si>
  <si>
    <t>室外保温管道安装长度</t>
  </si>
  <si>
    <t>&gt;=50米</t>
  </si>
  <si>
    <t>维修工程完成率</t>
  </si>
  <si>
    <t>维修检查井</t>
  </si>
  <si>
    <t>&gt;=4座</t>
  </si>
  <si>
    <t>现浇混凝土面层面积</t>
  </si>
  <si>
    <t>&gt;=100平方米</t>
  </si>
  <si>
    <t>维修工程质量合格率</t>
  </si>
  <si>
    <t>安全文明施工率</t>
  </si>
  <si>
    <t>房屋设施完好率</t>
  </si>
  <si>
    <t>有责投诉事件</t>
  </si>
  <si>
    <t>&lt;=2件</t>
  </si>
  <si>
    <t>重大安全事故</t>
  </si>
  <si>
    <t>=0起</t>
  </si>
  <si>
    <t>起</t>
  </si>
  <si>
    <t>长效管理机制健全性</t>
  </si>
  <si>
    <t>健全</t>
  </si>
  <si>
    <t>信息公开机制完善性</t>
  </si>
  <si>
    <t>运维管理机制健全性</t>
  </si>
  <si>
    <t>社会公众满意度</t>
  </si>
  <si>
    <t>本项目为跨年实施，因季节性原因未到验收时间。</t>
  </si>
  <si>
    <t xml:space="preserve">一、甘肃省白龙江林业保护中心甘南黄河上游水源涵养与生态保护修复项目省级配套6063万元。项目建设总规模为206049亩，建设内容主要包括封山育林60903.00亩、退化林修复135719.00亩、人工造林9427.00亩。
二、甘肃省白龙江林业保护中心森林火灾高风险区综合治理建设项目省级配套590万元。完成新建林火视频前端监控系统38套、新建指挥中心系统硬件设备1套、升级改造监控中心1处，购置背负式森林消防水泵等扑火机具一批，购置小型无人机46架、中型无人机14架，购置运兵车5辆、机具运输车7辆，建设蓄水池6处。提升对火灾风险的实时监测和预警能力。提升甘肃白龙江林业保护中心森林防火科技水平与火灾应急扑救能力，实现森林防火的科学化、通讯网络化、装备现代化、管理智能化。通过完善林火监测预警设施，实现对白龙江重点林区的全天候森林火灾预警监测，落实森林火情的“早发现”，“早处置”，切实减少森林火灾造成的损失，为维护森林资源安全、生态安全。
三、甘肃省白龙江林业保护中心国有林场管护用房建设项目省级配套资金165万元。插岗梁省级自然保护区管护中心新建管护用房7处、重建管护用房6处；北山生态建设管护中心新建管护用房2处；洮河生态建设管护中心重建管护用房2处；迭部生态建设管护中心重建管护用房8处、管护用房加固改造4处、功能完善2处；博峪河省级自然保护区管护中心重建管护用房2处。
四、甘肃省白龙江林区松材线虫病等重大林业有害生物防控能力提升建设项目177万元。购置林业有害生物防控设备油锯100把、粉碎机（牵引式）8台，支付项目咨询费、招标及造价咨询、审计费、预备费等。通过项目建设，有效改善白龙江林区林业有害生物防控体系基础设施薄弱的现状，全面提升项目区松材线虫病等重大林业有害生物疫情监测预警、检疫御灾和防治减灾能力，建立起科学高效的林业有害生物防治体系，做到新发疫情实现“早发现、早报告、早除治”，强化灾害预防措施、提高应急防治能力，推进社会化、规范化、科学化、智能化防治，有效防控辖区内松材线虫病疫情的发生，为“坚守绿水青山建设幸福林区”提供重要生态保障。
</t>
  </si>
  <si>
    <t>2025年积极开展草原资源保护建设与利用工作，完成封山育林60903.00亩、退化林修复135719.00亩、人工造林9427.00亩，有效提升了森林质量，促进了林区生态可持续发展；完成新建林火视频前端监控系统38套、新建指挥中心系统硬件设备1套，购置一批背负式森林消防水泵等扑火机具，购置中型无人机14架，提升了对火灾风险的实时监测和预警能力，提升了甘肃白龙江林业保护中心森林防火科技水平与火灾应急扑救能力，实现了森林防火的科学化、通讯网络化、装备现代化、管理智能化，实现了对白龙江重点林区的全天候森林火灾预警监测，落实了森林火情的“早发现”，“早处置”，切实减少了森林火灾造成的损失，维护了森林资源安全、生态安全。</t>
  </si>
  <si>
    <t>封山育林成本控制</t>
  </si>
  <si>
    <t>标准内</t>
  </si>
  <si>
    <t>未到验收时间，部分资金未支付</t>
  </si>
  <si>
    <t>高风险治理建设成本</t>
  </si>
  <si>
    <t>预算内</t>
  </si>
  <si>
    <t>部分工作未到验收时间，部分资金未支付</t>
  </si>
  <si>
    <t>管护用房新建、重建、加固维修成本</t>
  </si>
  <si>
    <t>行业标准</t>
  </si>
  <si>
    <t>退化林修复成本控制</t>
  </si>
  <si>
    <t>有害生物防控能力建设成本</t>
  </si>
  <si>
    <t>对社会影响</t>
  </si>
  <si>
    <t>有利</t>
  </si>
  <si>
    <t>生态成本指标</t>
  </si>
  <si>
    <t>对生态环境影响</t>
  </si>
  <si>
    <t>功能完善管护用房</t>
  </si>
  <si>
    <t>=2处</t>
  </si>
  <si>
    <t>2处</t>
  </si>
  <si>
    <t>处</t>
  </si>
  <si>
    <t>购置粉碎机（牵引式）数量</t>
  </si>
  <si>
    <t>=8台</t>
  </si>
  <si>
    <t>8台</t>
  </si>
  <si>
    <t>台</t>
  </si>
  <si>
    <t>购置油锯数量</t>
  </si>
  <si>
    <t>=100把</t>
  </si>
  <si>
    <t>100把</t>
  </si>
  <si>
    <t>把</t>
  </si>
  <si>
    <t>购置中型无人机</t>
  </si>
  <si>
    <t>=14台</t>
  </si>
  <si>
    <t>14台</t>
  </si>
  <si>
    <t>人工造林</t>
  </si>
  <si>
    <t>=9427亩</t>
  </si>
  <si>
    <t>9427亩</t>
  </si>
  <si>
    <t>退化林修复</t>
  </si>
  <si>
    <t>=135719亩</t>
  </si>
  <si>
    <t>135719亩</t>
  </si>
  <si>
    <t>项目咨询、监理等服务</t>
  </si>
  <si>
    <t>&gt;=4项</t>
  </si>
  <si>
    <t>4项</t>
  </si>
  <si>
    <t>项</t>
  </si>
  <si>
    <t>新建管护用房</t>
  </si>
  <si>
    <t>=9处</t>
  </si>
  <si>
    <t>9处</t>
  </si>
  <si>
    <t>新建林火视频监控前端系统</t>
  </si>
  <si>
    <t>=38套</t>
  </si>
  <si>
    <t>38套</t>
  </si>
  <si>
    <t>新建指挥中心系统硬件设备</t>
  </si>
  <si>
    <t>=1套</t>
  </si>
  <si>
    <t>1套</t>
  </si>
  <si>
    <t>重建管护用房</t>
  </si>
  <si>
    <t>=18处</t>
  </si>
  <si>
    <t>18处</t>
  </si>
  <si>
    <t>工程验收合格率</t>
  </si>
  <si>
    <t>未到验收时间</t>
  </si>
  <si>
    <t>管护用房建设质量</t>
  </si>
  <si>
    <t>符合建设要求</t>
  </si>
  <si>
    <t>林火视频监控系统建设质量</t>
  </si>
  <si>
    <t>符合行业标准</t>
  </si>
  <si>
    <t>设备符合设计要求率</t>
  </si>
  <si>
    <t>设备购置合格率</t>
  </si>
  <si>
    <t>项目实施质量</t>
  </si>
  <si>
    <t>项目按设计实施完工率</t>
  </si>
  <si>
    <t>“两个责任”按项目落实到位率</t>
  </si>
  <si>
    <t>促进林区经济可持续增长</t>
  </si>
  <si>
    <t>有效提高资金使用效益</t>
  </si>
  <si>
    <t>明显</t>
  </si>
  <si>
    <t>有效改善林区管护站点工作条件</t>
  </si>
  <si>
    <t>增强林区群众生态文明思想认识</t>
  </si>
  <si>
    <t>有效提升</t>
  </si>
  <si>
    <t>增强林区群众有害生物防控意识</t>
  </si>
  <si>
    <t>有效增强</t>
  </si>
  <si>
    <t>林业有害生物成灾率</t>
  </si>
  <si>
    <t>&lt;=4.8‰</t>
  </si>
  <si>
    <t>‰</t>
  </si>
  <si>
    <t>森林火灾受害率</t>
  </si>
  <si>
    <t>提升生态系统完整性</t>
  </si>
  <si>
    <t>有效提升森林质量</t>
  </si>
  <si>
    <t>持续高效</t>
  </si>
  <si>
    <t>持续维护林区生物多样性</t>
  </si>
  <si>
    <t>长期有效</t>
  </si>
  <si>
    <t>持续有效防控重大林业有害生物</t>
  </si>
  <si>
    <t>促进林区生态可持续发展</t>
  </si>
  <si>
    <t>受益群众满意度</t>
  </si>
  <si>
    <t>由于部分资金为25年12月12日下达，项目设计批复的较迟，导致项目前期筹备、招投标、采伐证办理、施工组织等工作无法按计划推进。该项目正在施中。</t>
  </si>
  <si>
    <t>2025年科学开展国土绿化行动，增加造林面积、提升森林质量，完成退化林修复、人工造林，中度退化草原修复治理，森林经营试点建设，通过退化林修复治理不断改善生态状态。</t>
  </si>
  <si>
    <t>2025年积极开展国土绿化工作，完成中度退化草原修复治理1.3万亩，森林质量提升面积0.49万亩，草原生态修复治理面积0.5万亩，项目实施后，退化林修复保存率达到80%，有效改善了项目森林、草原、荒漠生态系统功能，实施带动临时就业超过1500人次。由于省级配套资金下达较晚和部分项目设计批复的较迟，导致项目前期筹备、招投标、采伐证办理、施工组织等工作无法按计划推进。该项目正在实施中。</t>
  </si>
  <si>
    <t xml:space="preserve">经济成本指标
</t>
  </si>
  <si>
    <t>人工造林成本</t>
  </si>
  <si>
    <t>=800元/亩</t>
  </si>
  <si>
    <t>800元/亩</t>
  </si>
  <si>
    <t>元/亩</t>
  </si>
  <si>
    <t>退化林修复成本</t>
  </si>
  <si>
    <t>=293.5元/亩</t>
  </si>
  <si>
    <t>293.5元/亩</t>
  </si>
  <si>
    <t>部分资金下达较晚、项目设计批复的较迟，项目正在实施中。</t>
  </si>
  <si>
    <t>人工造林面积</t>
  </si>
  <si>
    <t>≥0.055万亩</t>
  </si>
  <si>
    <t>项目由于设计批复的较迟，26年完成</t>
  </si>
  <si>
    <t>退化林修复面积</t>
  </si>
  <si>
    <t>≥2.94万亩</t>
  </si>
  <si>
    <t>中度退化草原修复治理面积</t>
  </si>
  <si>
    <t>≥1.3万亩</t>
  </si>
  <si>
    <t>1.3万亩</t>
  </si>
  <si>
    <t>森林经营试点建设面积</t>
  </si>
  <si>
    <t>≥1.6万亩</t>
  </si>
  <si>
    <t>省级配套资金下达较晚，项目进行中</t>
  </si>
  <si>
    <t>人工造林成活率</t>
  </si>
  <si>
    <t>≥85%</t>
  </si>
  <si>
    <t>项目未到验收时间</t>
  </si>
  <si>
    <t>退化林修复验收合格率</t>
  </si>
  <si>
    <t>≥95%</t>
  </si>
  <si>
    <t>中度退化草原修复治理合格率</t>
  </si>
  <si>
    <t>≥90%</t>
  </si>
  <si>
    <t>森林经营试点建设合格率</t>
  </si>
  <si>
    <t>人工造林及时率</t>
  </si>
  <si>
    <t>项目正在实施中</t>
  </si>
  <si>
    <t>退化林修复及时率</t>
  </si>
  <si>
    <t>中度退化草原修复治理及时率</t>
  </si>
  <si>
    <t>森林经营试点建设及时率</t>
  </si>
  <si>
    <t>森林、草原、荒漠生态系统功能改善可持续影响</t>
  </si>
  <si>
    <t>项目涉及职工和周边群众满意度</t>
  </si>
  <si>
    <t>&gt;85%</t>
  </si>
  <si>
    <t>9.92</t>
  </si>
  <si>
    <t>项目已完成，部分工作质保金未支付，故预算执行率未达到100%。</t>
  </si>
  <si>
    <t>根据《全国松材线虫病疫情防控五年攻坚行动规划（2021-2025）》，坚持“预防为主、治理为要、监管为重”的防控理念，本期项目利用物联网、大数据云计算、信息智能终端等新一代信息技术与现代生态保护相融合，搭建林业有害生物监管云平台，同时配备林业有害生物防控设备、检疫御灾设备及监测预警设备，以期有效改善白龙江林区林业有害生物防控体系基础设施薄弱的现状，全面提升项目区松材线虫病疫情监测预警、检疫御灾和防治减灾能力，建立起科学高效的林业有害生物防治体系，做到控制增量，新发疫情实现“早发现、早报告、早除治、早拔除”，强化灾害预防措施、提高应急防治能力，推进社会化、规范化、科学化、智能化防治。有效控制辖区内松材线虫病疫情的发生，保护白龙江林区的绿水青山，坚实保障白龙江林区森林健康、生态稳定。
（本项目与177万元草原资源保护建设与利用资金配套使用）</t>
  </si>
  <si>
    <t>2025年积极开展松材线虫病等重大林业有害生物防治工作，购置测报工具箱140套、虫情测报灯38个、高倍高清望远镜20架、固定翼无人机1架、喷药无人机20架、摄像机20套、微距照相机20台等林业有害生物防控设备、检疫御灾设备及监测预警设备，利用物联网、大数据云计算、信息智能终端等新一代信息技术与现代生态保护相融合，搭建松材线虫病自动化分子监测系统（便携式）2套、松材线虫病自动化分子监测系统（固定式）8套，有效改善了白龙江林区林业有害生物防控体系基础设施薄弱的现状，全面提升了项目区松材线虫病疫情监测预警、检疫御灾和防治减灾能力，建立起了科学高效的林业有害生物防治体系，做到了控制增量，新发疫情实现了“早发现、早报告、早除治、早拔除”，强化了灾害预防措施、提高了应急防治能力，推进了社会化、规范化、科学化、智能化防治，有效控制了辖区内松材线虫病疫情的发生，保护了白龙江林区的绿水青山，坚实保障白龙江林区森林健康、生态稳定。</t>
  </si>
  <si>
    <t>超规模、超标准、超概算项目比例</t>
  </si>
  <si>
    <t>&lt;=1%</t>
  </si>
  <si>
    <t>对生态环境负面影响</t>
  </si>
  <si>
    <t>测报工具箱</t>
  </si>
  <si>
    <t>=140套</t>
  </si>
  <si>
    <t>140套</t>
  </si>
  <si>
    <t>虫情测报灯</t>
  </si>
  <si>
    <t>=38个</t>
  </si>
  <si>
    <t>38个</t>
  </si>
  <si>
    <t>高倍高清望远镜</t>
  </si>
  <si>
    <t>=20架</t>
  </si>
  <si>
    <t>20架</t>
  </si>
  <si>
    <t>架</t>
  </si>
  <si>
    <t>固定翼无人机</t>
  </si>
  <si>
    <t>=1架</t>
  </si>
  <si>
    <t>1架</t>
  </si>
  <si>
    <t>林业草原有害生物防治能力建设项目个数</t>
  </si>
  <si>
    <t>=1个</t>
  </si>
  <si>
    <t>1个</t>
  </si>
  <si>
    <t>喷药无人机</t>
  </si>
  <si>
    <t>摄像机（复眼智能云台）</t>
  </si>
  <si>
    <t>=20套</t>
  </si>
  <si>
    <t>20套</t>
  </si>
  <si>
    <t>松材线虫病自动化分子监测系统（便携式）</t>
  </si>
  <si>
    <t>=2套</t>
  </si>
  <si>
    <t>2套</t>
  </si>
  <si>
    <t>松材线虫病自动化分子监测系统（固定式）</t>
  </si>
  <si>
    <t>=8套</t>
  </si>
  <si>
    <t>8套</t>
  </si>
  <si>
    <t>微距照相机</t>
  </si>
  <si>
    <t>=20台</t>
  </si>
  <si>
    <t>20台</t>
  </si>
  <si>
    <t>工程竣工验收合格率</t>
  </si>
  <si>
    <t>按进度计划实施情况</t>
  </si>
  <si>
    <t>按计划实施</t>
  </si>
  <si>
    <t>年度计划投资完成率</t>
  </si>
  <si>
    <t>项目开工率</t>
  </si>
  <si>
    <t>中央预算内投资支付率</t>
  </si>
  <si>
    <t>&gt;=65%</t>
  </si>
  <si>
    <t>已完成99.28%的预算执行率</t>
  </si>
  <si>
    <t>动植物保护防控能力</t>
  </si>
  <si>
    <t>审计、督查、巡视等指出问题项目比例</t>
  </si>
  <si>
    <t>促进林草生态可持续发展</t>
  </si>
  <si>
    <t>有效促进</t>
  </si>
  <si>
    <t>受益群众与机构满意度</t>
  </si>
  <si>
    <t>100</t>
  </si>
  <si>
    <t>通过建设甘肃省白龙江林区森林火灾高风险区综合治理建设项目，完成新建林火视频前端监控系统38套、新建指挥中心系统硬件设备1套、升级改造监控中心1处，购置背负式森林消防水泵等扑火机具一批，购置小型无人机46架、中型无人机14架，购置运兵车5辆、机具运输车7辆。提升对火灾风险的实时监测和预警能力。提升甘肃白龙江林业保护中心森林防火科技水平与火灾应急扑救能力，实现森林防火的科学化、通讯网络化、装备现代化、管理智能化。通过完善林火监测预警设施，实现对白龙江重点林区的全天候森林火灾预警监测，落实森林火情的“早发现”，通过补充购置森林消防车辆和防灭火装备，增强白龙江林区各管护中心扑火队伍的应急扑救能力，实现森林火灾的“早处置”，切实减少森林火灾造成的损失，为维护森林资源安全、生态安全和白龙江林区经济健康、稳定、持续发展提供有力支撑。
（本项目与590万元草原资源保护建设与利用资金配套使用）</t>
  </si>
  <si>
    <t>2025年完成新建林火视频前端监控系统38套、新建指挥中心系统硬件设备1套、升级改造监控中心1处，购置小型无人机46架、中型无人机14架，购置运兵车5辆、机具运输车7辆，建设蓄水池6处，有效提升了对火灾风险的实时监测和预警能力，提升了甘肃白龙江林业保护中心森林防火科技水平与火灾应急扑救能力，实现了森林防火的科学化、通讯网络化、装备现代化、管理智能化，完善了林火监测预警设施，实现了对白龙江重点林区的全天候森林火灾预警监测，落实了森林火情的“早发现”，补充购置了森林消防车辆和防灭火装备，增强了白龙江林区各管护中心扑火队伍的应急扑救能力，实现了森林火灾的“早处置”，切实减少了森林火灾造成的损失，为维护森林资源安全、生态安全和白龙江林区经济健康、稳定、持续发展提供了有力支撑。</t>
  </si>
  <si>
    <t xml:space="preserve">	 单位造价及购置成本</t>
  </si>
  <si>
    <t>合理控制</t>
  </si>
  <si>
    <t>2362万元</t>
  </si>
  <si>
    <t>万元</t>
  </si>
  <si>
    <t xml:space="preserve">	 对社会负面影响</t>
  </si>
  <si>
    <t xml:space="preserve">	 对生态环境负面影响</t>
  </si>
  <si>
    <t>改造升级指挥中心</t>
  </si>
  <si>
    <t>购置防火专用车辆</t>
  </si>
  <si>
    <t>=12辆</t>
  </si>
  <si>
    <t>12辆</t>
  </si>
  <si>
    <t>辆</t>
  </si>
  <si>
    <t>购置扑火机具</t>
  </si>
  <si>
    <t>=110台</t>
  </si>
  <si>
    <t>110台</t>
  </si>
  <si>
    <t>购置小型无人机</t>
  </si>
  <si>
    <t>=46台</t>
  </si>
  <si>
    <t>46台</t>
  </si>
  <si>
    <t>&lt;=0.9	 ‰</t>
  </si>
  <si>
    <t xml:space="preserve">	 ‰</t>
  </si>
  <si>
    <t>&gt;=100%</t>
  </si>
  <si>
    <t xml:space="preserve">	 项目按期完成率</t>
  </si>
  <si>
    <t xml:space="preserve">	 森林草原防火群众认知度</t>
  </si>
  <si>
    <t xml:space="preserve">	 森林防火基础设施水平</t>
  </si>
  <si>
    <t>生态系统完整性</t>
  </si>
  <si>
    <t xml:space="preserve">	 持续推动林区森林防火高质量发展</t>
  </si>
  <si>
    <t>已完成，无偏差</t>
  </si>
  <si>
    <t>通过本项目的实施，实现甘肃省白龙江林业保护中心国有林场管护刚性需求，完善护林工作需求，解决甘肃省白龙江林业保护中心国有林场管护用房的短缺问题，提升甘肃省白龙江林业保护中心国有林场综合管护功能，提高林场管护质量。
（本项目与165万元草原资源保护建设与利用资金配套使用）</t>
  </si>
  <si>
    <t>2025年积极开展管护用房建设工作，完成功能完善管护用房建设2处，完成加固改造管护用房4处，完成新建管护用房9处，完成重建管护用房18处，通过本项目的实施，实现了甘肃省白龙江林业保护中心国有林场管护刚性需求，完善了护林工作需求，解决了甘肃省白龙江林业保护中心国有林场管护用房的短缺问题，提升了甘肃省白龙江林业保护中心国有林场综合管护功能，提高了林场管护质量。</t>
  </si>
  <si>
    <t>管护用房新建维修等成本</t>
  </si>
  <si>
    <t>控制在预算内</t>
  </si>
  <si>
    <t>无负面影响</t>
  </si>
  <si>
    <t>加固改造管护用房</t>
  </si>
  <si>
    <t>=4处</t>
  </si>
  <si>
    <t>4处</t>
  </si>
  <si>
    <t xml:space="preserve">	 有效带动区域经济发展</t>
  </si>
  <si>
    <t>改善林区工作条件，维护林区社会和谐稳定</t>
  </si>
  <si>
    <t xml:space="preserve">	 加强林草资源保护</t>
  </si>
  <si>
    <t xml:space="preserve">	 有效保持林草资源持续增长</t>
  </si>
  <si>
    <t>98.69</t>
  </si>
  <si>
    <t>项目已完成，剩余部分结余资金，今年上缴。</t>
  </si>
  <si>
    <t>开展三北工程建设，开展封山育林27.59万亩，退化林修复32.873万亩。</t>
  </si>
  <si>
    <t>2025年积极开展三北工程建设工作，完成封山育林27.59万亩，退化林修复32.873万亩，有效提升了生态环境，提升了林地涵养水源和保持水土的能力，保障了生态环境的可持续性。</t>
  </si>
  <si>
    <t>封山育林（元/亩）</t>
  </si>
  <si>
    <t>=100（元/亩）</t>
  </si>
  <si>
    <t>100元/亩</t>
  </si>
  <si>
    <t>（元/亩）</t>
  </si>
  <si>
    <t>退化林修复（元/ 亩）</t>
  </si>
  <si>
    <t>=650	 （元/亩）</t>
  </si>
  <si>
    <t>650元/亩</t>
  </si>
  <si>
    <t>对当地社会公共事业产生负面影响</t>
  </si>
  <si>
    <t>对生态环境产生负面影响</t>
  </si>
  <si>
    <t>被委托单位数量</t>
  </si>
  <si>
    <t>=5个</t>
  </si>
  <si>
    <t>5个</t>
  </si>
  <si>
    <t>封山育林面积（万亩）</t>
  </si>
  <si>
    <t>=27.59万亩</t>
  </si>
  <si>
    <t>27.59万亩</t>
  </si>
  <si>
    <t>退化林修复面积（万亩）</t>
  </si>
  <si>
    <t>=32.873万亩</t>
  </si>
  <si>
    <t>32.873万亩</t>
  </si>
  <si>
    <t>被委托单位建设项目验收合格率</t>
  </si>
  <si>
    <t>被委托单位项目建设按期完成率</t>
  </si>
  <si>
    <t>带动当地生态经济发展</t>
  </si>
  <si>
    <t>群众生态保护意识</t>
  </si>
  <si>
    <t>明显提升</t>
  </si>
  <si>
    <t>林地涵养水源和保持水土能力</t>
  </si>
  <si>
    <t>增强</t>
  </si>
  <si>
    <t>促进生态环境可持续发展</t>
  </si>
  <si>
    <t>社会群众满意度</t>
  </si>
  <si>
    <t>资金下达较晚，项目正在进行前期准备工作。</t>
  </si>
  <si>
    <t>开展甘南黄河上游水源涵养与生态保护修复项目，完成封山育林面积6.09万亩，完成人工造林面积0.95万亩，完成退化林修复面积13.57万亩。
（本项目与6063万元草原资源保护建设与利用资金配套使用）</t>
  </si>
  <si>
    <t>项目建设成本</t>
  </si>
  <si>
    <t>无影响</t>
  </si>
  <si>
    <t>封山育林面积</t>
  </si>
  <si>
    <t>=6.09万亩</t>
  </si>
  <si>
    <t>=0.95万亩</t>
  </si>
  <si>
    <t>=13.57万亩</t>
  </si>
  <si>
    <t>&gt;=70%</t>
  </si>
  <si>
    <t>带动区域经济发展</t>
  </si>
  <si>
    <t>有效带动</t>
  </si>
  <si>
    <t>提高群众生态保护意识</t>
  </si>
  <si>
    <t>工程区生态环境质量</t>
  </si>
  <si>
    <t>生态系统功能可持续影响</t>
  </si>
  <si>
    <t>群众满意度</t>
  </si>
  <si>
    <t>5.08</t>
  </si>
  <si>
    <t>50.86</t>
  </si>
  <si>
    <t>项目为交印花税，已完成全部印花税缴纳工作，结余资金上缴财政。</t>
  </si>
  <si>
    <t>完成2025年印花税缴纳工作。</t>
  </si>
  <si>
    <t>2025年及时完成全部印花税缴纳工作，共缴纳印花税8.14万元，结余资金上缴财政。</t>
  </si>
  <si>
    <t>已完成印花税全部缴纳工作</t>
  </si>
  <si>
    <t>交纳印花税</t>
  </si>
  <si>
    <t>=16万元</t>
  </si>
  <si>
    <t>应急道路质量完好率</t>
  </si>
  <si>
    <t>交纳的及时性</t>
  </si>
  <si>
    <t>缴费延期产生滞纳金（违约金）金额</t>
  </si>
  <si>
    <t>0元</t>
  </si>
  <si>
    <t>元</t>
  </si>
  <si>
    <t>社会公众认知度</t>
  </si>
  <si>
    <t>开展甘南黄河上游水源涵养与生态保护修复项目，完成封山育林面积6.09万亩，完成人工造林面积0.94万亩，完成退化林修复面积13.57万亩。</t>
  </si>
  <si>
    <t>2025年积极开展甘南黄河上游水源涵养与生态保护修复项目，完成封山育林面积6.09万亩，完成人工造林面积0.94万亩，完成退化林修复面积13.57万亩，有效提升了林地涵养水源和保持水土能力。</t>
  </si>
  <si>
    <t>6.09万亩</t>
  </si>
  <si>
    <t>=0.94万亩</t>
  </si>
  <si>
    <t>0.94万亩</t>
  </si>
  <si>
    <t>13.57万亩</t>
  </si>
  <si>
    <t>项目为结转资金，25年完成</t>
  </si>
  <si>
    <t>提升林地涵养水源和保持水土能力</t>
  </si>
  <si>
    <t>当年资金资金下达较迟，无法实施，2026年实施。</t>
  </si>
  <si>
    <t>开展林下经济产品培育工作，加强林下经济产品的病虫害防治、浇水施肥、人工除草、土壤改良、整形修剪等工作，不断提升林下经济产品的质量和产量。</t>
  </si>
  <si>
    <t>2025年积极开展插岗梁林下经济产品培育工作，及时开展林下经济产品的病虫害防治、浇水施肥、人工除草、土壤改良、整形修剪等工作，有效提升了林下经济产品的质量和产量。</t>
  </si>
  <si>
    <t>成本总额</t>
  </si>
  <si>
    <t>病虫害防治工作完成率</t>
  </si>
  <si>
    <t>林下经济浇水施肥工作完成率</t>
  </si>
  <si>
    <t>猴头菌种植数量</t>
  </si>
  <si>
    <t>≧1.8万棒</t>
  </si>
  <si>
    <t>万棒</t>
  </si>
  <si>
    <t>香菇种植数量</t>
  </si>
  <si>
    <t>林下经济人工除草工作完成率</t>
  </si>
  <si>
    <t>林下经济土壤改良工作完成率</t>
  </si>
  <si>
    <t>部门沟通协积极性</t>
  </si>
  <si>
    <t>带动周边群众收入提升</t>
  </si>
  <si>
    <t>每亩提升油橄榄增收</t>
  </si>
  <si>
    <t>=100公斤/亩</t>
  </si>
  <si>
    <t>100公斤/亩</t>
  </si>
  <si>
    <t>公斤/亩</t>
  </si>
  <si>
    <t>群众发展林草产业积极性</t>
  </si>
  <si>
    <t>积极</t>
  </si>
  <si>
    <t>对生态安全的作用</t>
  </si>
  <si>
    <t>可持续改善</t>
  </si>
  <si>
    <t>示范引领作用发挥</t>
  </si>
  <si>
    <t>成效显著</t>
  </si>
  <si>
    <t>1.引导和支持农户参加农业保险；
2.中央和省级财政主要保障关系国计民生和粮食安全的大宗农产品，重点支持农业生产环节；
3.不断扩大农业保险覆盖面和风险保障水平，逐步建立市场化的农业生产风险防范化解机制；
4.稳定农业生产，保障农民收入。</t>
  </si>
  <si>
    <t>2025年积极缴纳森林保险，全林区实现713万亩生态公益林应保全保，不断扩大了林业保险覆盖面和风险保障水平，加强了林区森林保险理赔，切实增强了林业经营组织灾后恢复生产能力，有效地促进林业生产持续稳定健康发展。</t>
  </si>
  <si>
    <t>弥补农户生产经营损失</t>
  </si>
  <si>
    <t>投保面积</t>
  </si>
  <si>
    <t>≥713万亩</t>
  </si>
  <si>
    <t>713万亩</t>
  </si>
  <si>
    <t>投资资金到位率</t>
  </si>
  <si>
    <t>风险保障水平</t>
  </si>
  <si>
    <t>高于去年</t>
  </si>
  <si>
    <t>投保及时率</t>
  </si>
  <si>
    <t>风险保障总额</t>
  </si>
  <si>
    <t>分散林业生产经营风险，维护社会稳定</t>
  </si>
  <si>
    <t>森林生态系统生态效益发挥</t>
  </si>
  <si>
    <t>参保农户满意度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</si>
</sst>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
  </numFmts>
  <fonts count="53">
    <font>
      <sz val="11"/>
      <color theme="1"/>
      <name val="宋体"/>
      <charset val="134"/>
      <scheme val="minor"/>
    </font>
    <font>
      <sz val="22"/>
      <color theme="1"/>
      <name val="宋体"/>
      <charset val="134"/>
      <scheme val="minor"/>
    </font>
    <font>
      <sz val="10"/>
      <color theme="1"/>
      <name val="宋体"/>
      <charset val="134"/>
      <scheme val="minor"/>
    </font>
    <font>
      <sz val="10"/>
      <color indexed="8"/>
      <name val="宋体"/>
      <charset val="134"/>
    </font>
    <font>
      <b/>
      <sz val="10"/>
      <color theme="1"/>
      <name val="宋体"/>
      <charset val="134"/>
      <scheme val="minor"/>
    </font>
    <font>
      <sz val="9"/>
      <color theme="1"/>
      <name val="宋体"/>
      <charset val="134"/>
      <scheme val="minor"/>
    </font>
    <font>
      <sz val="10"/>
      <color theme="1"/>
      <name val="SimSun"/>
      <charset val="134"/>
    </font>
    <font>
      <sz val="10"/>
      <color rgb="FF000000"/>
      <name val="SimSun"/>
      <charset val="134"/>
    </font>
    <font>
      <sz val="10"/>
      <name val="宋体"/>
      <charset val="134"/>
      <scheme val="minor"/>
    </font>
    <font>
      <sz val="9"/>
      <name val="宋体"/>
      <charset val="134"/>
      <scheme val="minor"/>
    </font>
    <font>
      <sz val="8"/>
      <color theme="1"/>
      <name val="宋体"/>
      <charset val="134"/>
      <scheme val="minor"/>
    </font>
    <font>
      <sz val="11"/>
      <name val="宋体"/>
      <charset val="134"/>
      <scheme val="minor"/>
    </font>
    <font>
      <sz val="10"/>
      <color theme="1"/>
      <name val="宋体"/>
      <charset val="134"/>
    </font>
    <font>
      <sz val="8"/>
      <color theme="1"/>
      <name val="宋体"/>
      <charset val="134"/>
    </font>
    <font>
      <sz val="9"/>
      <color theme="1"/>
      <name val="宋体"/>
      <charset val="134"/>
    </font>
    <font>
      <sz val="11"/>
      <color theme="1"/>
      <name val="宋体"/>
      <charset val="134"/>
    </font>
    <font>
      <b/>
      <sz val="10"/>
      <color theme="1"/>
      <name val="宋体"/>
      <charset val="134"/>
    </font>
    <font>
      <b/>
      <sz val="20"/>
      <color theme="1"/>
      <name val="宋体"/>
      <charset val="134"/>
      <scheme val="minor"/>
    </font>
    <font>
      <b/>
      <sz val="11"/>
      <color theme="1"/>
      <name val="宋体"/>
      <charset val="134"/>
    </font>
    <font>
      <sz val="10"/>
      <color rgb="FF000000"/>
      <name val="Times New Roman"/>
      <charset val="134"/>
    </font>
    <font>
      <sz val="22"/>
      <name val="宋体"/>
      <charset val="134"/>
    </font>
    <font>
      <sz val="10"/>
      <color rgb="FF000000"/>
      <name val="宋体"/>
      <charset val="134"/>
    </font>
    <font>
      <sz val="9"/>
      <name val="宋体"/>
      <charset val="134"/>
    </font>
    <font>
      <sz val="9"/>
      <color rgb="FF000000"/>
      <name val="宋体"/>
      <charset val="134"/>
    </font>
    <font>
      <sz val="16"/>
      <color rgb="FF000000"/>
      <name val="仿宋_GB2312"/>
      <charset val="134"/>
    </font>
    <font>
      <sz val="10"/>
      <name val="宋体"/>
      <charset val="134"/>
    </font>
    <font>
      <sz val="14"/>
      <name val="宋体"/>
      <charset val="134"/>
    </font>
    <font>
      <sz val="12"/>
      <color theme="1"/>
      <name val="宋体"/>
      <charset val="134"/>
      <scheme val="minor"/>
    </font>
    <font>
      <sz val="12"/>
      <color theme="1"/>
      <name val="黑体"/>
      <charset val="134"/>
    </font>
    <font>
      <sz val="16"/>
      <color theme="1"/>
      <name val="黑体"/>
      <charset val="134"/>
    </font>
    <font>
      <b/>
      <sz val="36"/>
      <color theme="1"/>
      <name val="宋体"/>
      <charset val="134"/>
      <scheme val="minor"/>
    </font>
    <font>
      <sz val="28"/>
      <color theme="1"/>
      <name val="宋体"/>
      <charset val="134"/>
      <scheme val="minor"/>
    </font>
    <font>
      <sz val="18"/>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theme="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top style="thin">
        <color auto="1"/>
      </top>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0" fillId="2" borderId="16" applyNumberFormat="0" applyFont="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17" applyNumberFormat="0" applyFill="0" applyAlignment="0" applyProtection="0">
      <alignment vertical="center"/>
    </xf>
    <xf numFmtId="0" fontId="39" fillId="0" borderId="17" applyNumberFormat="0" applyFill="0" applyAlignment="0" applyProtection="0">
      <alignment vertical="center"/>
    </xf>
    <xf numFmtId="0" fontId="40" fillId="0" borderId="18" applyNumberFormat="0" applyFill="0" applyAlignment="0" applyProtection="0">
      <alignment vertical="center"/>
    </xf>
    <xf numFmtId="0" fontId="40" fillId="0" borderId="0" applyNumberFormat="0" applyFill="0" applyBorder="0" applyAlignment="0" applyProtection="0">
      <alignment vertical="center"/>
    </xf>
    <xf numFmtId="0" fontId="41" fillId="3" borderId="19" applyNumberFormat="0" applyAlignment="0" applyProtection="0">
      <alignment vertical="center"/>
    </xf>
    <xf numFmtId="0" fontId="42" fillId="4" borderId="20" applyNumberFormat="0" applyAlignment="0" applyProtection="0">
      <alignment vertical="center"/>
    </xf>
    <xf numFmtId="0" fontId="43" fillId="4" borderId="19" applyNumberFormat="0" applyAlignment="0" applyProtection="0">
      <alignment vertical="center"/>
    </xf>
    <xf numFmtId="0" fontId="44" fillId="5" borderId="21" applyNumberFormat="0" applyAlignment="0" applyProtection="0">
      <alignment vertical="center"/>
    </xf>
    <xf numFmtId="0" fontId="45" fillId="0" borderId="22" applyNumberFormat="0" applyFill="0" applyAlignment="0" applyProtection="0">
      <alignment vertical="center"/>
    </xf>
    <xf numFmtId="0" fontId="46" fillId="0" borderId="23" applyNumberFormat="0" applyFill="0" applyAlignment="0" applyProtection="0">
      <alignment vertical="center"/>
    </xf>
    <xf numFmtId="0" fontId="47" fillId="6" borderId="0" applyNumberFormat="0" applyBorder="0" applyAlignment="0" applyProtection="0">
      <alignment vertical="center"/>
    </xf>
    <xf numFmtId="0" fontId="48" fillId="7" borderId="0" applyNumberFormat="0" applyBorder="0" applyAlignment="0" applyProtection="0">
      <alignment vertical="center"/>
    </xf>
    <xf numFmtId="0" fontId="49" fillId="8" borderId="0" applyNumberFormat="0" applyBorder="0" applyAlignment="0" applyProtection="0">
      <alignment vertical="center"/>
    </xf>
    <xf numFmtId="0" fontId="50" fillId="9" borderId="0" applyNumberFormat="0" applyBorder="0" applyAlignment="0" applyProtection="0">
      <alignment vertical="center"/>
    </xf>
    <xf numFmtId="0" fontId="51" fillId="10" borderId="0" applyNumberFormat="0" applyBorder="0" applyAlignment="0" applyProtection="0">
      <alignment vertical="center"/>
    </xf>
    <xf numFmtId="0" fontId="51" fillId="11" borderId="0" applyNumberFormat="0" applyBorder="0" applyAlignment="0" applyProtection="0">
      <alignment vertical="center"/>
    </xf>
    <xf numFmtId="0" fontId="50" fillId="12" borderId="0" applyNumberFormat="0" applyBorder="0" applyAlignment="0" applyProtection="0">
      <alignment vertical="center"/>
    </xf>
    <xf numFmtId="0" fontId="50" fillId="13" borderId="0" applyNumberFormat="0" applyBorder="0" applyAlignment="0" applyProtection="0">
      <alignment vertical="center"/>
    </xf>
    <xf numFmtId="0" fontId="51" fillId="14" borderId="0" applyNumberFormat="0" applyBorder="0" applyAlignment="0" applyProtection="0">
      <alignment vertical="center"/>
    </xf>
    <xf numFmtId="0" fontId="51" fillId="15" borderId="0" applyNumberFormat="0" applyBorder="0" applyAlignment="0" applyProtection="0">
      <alignment vertical="center"/>
    </xf>
    <xf numFmtId="0" fontId="50" fillId="16" borderId="0" applyNumberFormat="0" applyBorder="0" applyAlignment="0" applyProtection="0">
      <alignment vertical="center"/>
    </xf>
    <xf numFmtId="0" fontId="50" fillId="17" borderId="0" applyNumberFormat="0" applyBorder="0" applyAlignment="0" applyProtection="0">
      <alignment vertical="center"/>
    </xf>
    <xf numFmtId="0" fontId="51" fillId="18" borderId="0" applyNumberFormat="0" applyBorder="0" applyAlignment="0" applyProtection="0">
      <alignment vertical="center"/>
    </xf>
    <xf numFmtId="0" fontId="51" fillId="19" borderId="0" applyNumberFormat="0" applyBorder="0" applyAlignment="0" applyProtection="0">
      <alignment vertical="center"/>
    </xf>
    <xf numFmtId="0" fontId="50" fillId="20" borderId="0" applyNumberFormat="0" applyBorder="0" applyAlignment="0" applyProtection="0">
      <alignment vertical="center"/>
    </xf>
    <xf numFmtId="0" fontId="50" fillId="21" borderId="0" applyNumberFormat="0" applyBorder="0" applyAlignment="0" applyProtection="0">
      <alignment vertical="center"/>
    </xf>
    <xf numFmtId="0" fontId="51" fillId="22" borderId="0" applyNumberFormat="0" applyBorder="0" applyAlignment="0" applyProtection="0">
      <alignment vertical="center"/>
    </xf>
    <xf numFmtId="0" fontId="51" fillId="23" borderId="0" applyNumberFormat="0" applyBorder="0" applyAlignment="0" applyProtection="0">
      <alignment vertical="center"/>
    </xf>
    <xf numFmtId="0" fontId="50" fillId="24" borderId="0" applyNumberFormat="0" applyBorder="0" applyAlignment="0" applyProtection="0">
      <alignment vertical="center"/>
    </xf>
    <xf numFmtId="0" fontId="50" fillId="25" borderId="0" applyNumberFormat="0" applyBorder="0" applyAlignment="0" applyProtection="0">
      <alignment vertical="center"/>
    </xf>
    <xf numFmtId="0" fontId="51" fillId="26" borderId="0" applyNumberFormat="0" applyBorder="0" applyAlignment="0" applyProtection="0">
      <alignment vertical="center"/>
    </xf>
    <xf numFmtId="0" fontId="51" fillId="27" borderId="0" applyNumberFormat="0" applyBorder="0" applyAlignment="0" applyProtection="0">
      <alignment vertical="center"/>
    </xf>
    <xf numFmtId="0" fontId="50" fillId="28" borderId="0" applyNumberFormat="0" applyBorder="0" applyAlignment="0" applyProtection="0">
      <alignment vertical="center"/>
    </xf>
    <xf numFmtId="0" fontId="50" fillId="29" borderId="0" applyNumberFormat="0" applyBorder="0" applyAlignment="0" applyProtection="0">
      <alignment vertical="center"/>
    </xf>
    <xf numFmtId="0" fontId="51" fillId="30" borderId="0" applyNumberFormat="0" applyBorder="0" applyAlignment="0" applyProtection="0">
      <alignment vertical="center"/>
    </xf>
    <xf numFmtId="0" fontId="51" fillId="31" borderId="0" applyNumberFormat="0" applyBorder="0" applyAlignment="0" applyProtection="0">
      <alignment vertical="center"/>
    </xf>
    <xf numFmtId="0" fontId="50" fillId="32" borderId="0" applyNumberFormat="0" applyBorder="0" applyAlignment="0" applyProtection="0">
      <alignment vertical="center"/>
    </xf>
    <xf numFmtId="0" fontId="0" fillId="0" borderId="0">
      <alignment vertical="center"/>
    </xf>
  </cellStyleXfs>
  <cellXfs count="173">
    <xf numFmtId="0" fontId="0" fillId="0" borderId="0" xfId="0">
      <alignment vertical="center"/>
    </xf>
    <xf numFmtId="0" fontId="0" fillId="0" borderId="0" xfId="0" applyAlignment="1">
      <alignment vertical="center" wrapText="1"/>
    </xf>
    <xf numFmtId="0" fontId="1" fillId="0" borderId="0"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horizontal="center" vertical="center" wrapText="1"/>
    </xf>
    <xf numFmtId="176" fontId="2" fillId="0" borderId="1" xfId="0" applyNumberFormat="1" applyFont="1" applyBorder="1" applyAlignment="1">
      <alignment horizontal="center" vertical="center"/>
    </xf>
    <xf numFmtId="176" fontId="2"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textRotation="255"/>
    </xf>
    <xf numFmtId="9" fontId="3" fillId="0" borderId="1" xfId="0" applyNumberFormat="1" applyFont="1" applyFill="1" applyBorder="1" applyAlignment="1">
      <alignment horizontal="center" vertical="center" wrapText="1"/>
    </xf>
    <xf numFmtId="9" fontId="2" fillId="0" borderId="1" xfId="0" applyNumberFormat="1"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4" fillId="0" borderId="1" xfId="0" applyFont="1" applyBorder="1" applyAlignment="1">
      <alignment horizontal="center" vertical="center"/>
    </xf>
    <xf numFmtId="0" fontId="2" fillId="0" borderId="1" xfId="0" applyFont="1" applyBorder="1" applyAlignment="1">
      <alignment vertical="center"/>
    </xf>
    <xf numFmtId="176" fontId="4" fillId="0" borderId="1" xfId="0" applyNumberFormat="1" applyFont="1" applyBorder="1" applyAlignment="1">
      <alignment horizontal="center" vertical="center" wrapText="1"/>
    </xf>
    <xf numFmtId="10" fontId="2" fillId="0" borderId="1" xfId="0" applyNumberFormat="1" applyFont="1" applyBorder="1" applyAlignment="1">
      <alignment horizontal="center" vertical="center"/>
    </xf>
    <xf numFmtId="10" fontId="2"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2" fillId="0" borderId="1" xfId="0" applyNumberFormat="1" applyFont="1" applyBorder="1" applyAlignment="1">
      <alignment horizontal="center" vertical="center" wrapText="1"/>
    </xf>
    <xf numFmtId="0" fontId="3" fillId="0" borderId="1" xfId="0" applyNumberFormat="1" applyFont="1" applyFill="1" applyBorder="1" applyAlignment="1">
      <alignment horizontal="center" vertical="center" wrapText="1"/>
    </xf>
    <xf numFmtId="0" fontId="6" fillId="0" borderId="1" xfId="0" applyFont="1" applyBorder="1" applyAlignment="1">
      <alignment horizontal="center" vertical="center" wrapText="1"/>
    </xf>
    <xf numFmtId="0" fontId="2" fillId="0" borderId="1" xfId="0" applyFont="1" applyBorder="1" applyAlignment="1">
      <alignment horizontal="justify" vertical="center" wrapText="1"/>
    </xf>
    <xf numFmtId="49" fontId="7"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2" fillId="0" borderId="4" xfId="0" applyFont="1" applyBorder="1" applyAlignment="1">
      <alignment vertical="center" wrapText="1"/>
    </xf>
    <xf numFmtId="0" fontId="2" fillId="0" borderId="5" xfId="0" applyFont="1" applyBorder="1" applyAlignment="1">
      <alignment vertical="center" wrapText="1"/>
    </xf>
    <xf numFmtId="0" fontId="9" fillId="0" borderId="1" xfId="0" applyFont="1" applyBorder="1" applyAlignment="1">
      <alignment horizontal="center" vertical="center" wrapText="1"/>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9" xfId="0" applyFont="1" applyBorder="1" applyAlignment="1">
      <alignment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Fill="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9" fontId="2" fillId="0" borderId="1" xfId="0" applyNumberFormat="1" applyFont="1" applyFill="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 xfId="0" applyNumberFormat="1" applyFont="1" applyBorder="1" applyAlignment="1">
      <alignment horizontal="center" vertical="center"/>
    </xf>
    <xf numFmtId="0" fontId="10" fillId="0" borderId="1" xfId="0" applyFont="1" applyBorder="1" applyAlignment="1">
      <alignment horizontal="left" vertical="center" wrapText="1"/>
    </xf>
    <xf numFmtId="0" fontId="2" fillId="0" borderId="1" xfId="0" applyNumberFormat="1" applyFont="1" applyFill="1" applyBorder="1" applyAlignment="1" applyProtection="1">
      <alignment horizontal="center" vertical="center" wrapText="1"/>
    </xf>
    <xf numFmtId="0" fontId="0" fillId="0" borderId="0" xfId="0" applyFill="1">
      <alignment vertical="center"/>
    </xf>
    <xf numFmtId="0" fontId="0" fillId="0" borderId="0" xfId="0" applyFill="1" applyAlignment="1">
      <alignment vertical="center" wrapText="1"/>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1" xfId="0" applyFont="1" applyFill="1" applyBorder="1" applyAlignment="1">
      <alignment horizontal="left" vertical="center"/>
    </xf>
    <xf numFmtId="176" fontId="2" fillId="0" borderId="1" xfId="0" applyNumberFormat="1" applyFont="1" applyFill="1" applyBorder="1" applyAlignment="1">
      <alignment horizontal="center" vertical="center"/>
    </xf>
    <xf numFmtId="0" fontId="2"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textRotation="255"/>
    </xf>
    <xf numFmtId="10" fontId="0" fillId="0" borderId="0" xfId="0" applyNumberFormat="1" applyFill="1">
      <alignment vertical="center"/>
    </xf>
    <xf numFmtId="0" fontId="4" fillId="0" borderId="1" xfId="0" applyFont="1" applyFill="1" applyBorder="1" applyAlignment="1">
      <alignment horizontal="center" vertical="center"/>
    </xf>
    <xf numFmtId="0" fontId="2" fillId="0" borderId="1" xfId="0" applyFont="1" applyFill="1" applyBorder="1" applyAlignment="1">
      <alignment vertical="center"/>
    </xf>
    <xf numFmtId="176" fontId="4" fillId="0" borderId="1" xfId="0" applyNumberFormat="1" applyFont="1" applyFill="1" applyBorder="1" applyAlignment="1">
      <alignment horizontal="center" vertical="center" wrapText="1"/>
    </xf>
    <xf numFmtId="0" fontId="11" fillId="0" borderId="0" xfId="0" applyFont="1">
      <alignment vertical="center"/>
    </xf>
    <xf numFmtId="49" fontId="2" fillId="0" borderId="1" xfId="0" applyNumberFormat="1" applyFont="1" applyBorder="1" applyAlignment="1">
      <alignment horizontal="center" vertical="center" wrapText="1"/>
    </xf>
    <xf numFmtId="0" fontId="11" fillId="0" borderId="0" xfId="0" applyFont="1" applyFill="1">
      <alignment vertical="center"/>
    </xf>
    <xf numFmtId="0" fontId="10" fillId="0" borderId="1" xfId="0" applyFont="1" applyBorder="1" applyAlignment="1">
      <alignment horizontal="justify" vertical="center" wrapText="1"/>
    </xf>
    <xf numFmtId="177" fontId="2" fillId="0" borderId="1" xfId="0" applyNumberFormat="1" applyFont="1" applyBorder="1" applyAlignment="1">
      <alignment horizontal="center" vertical="center" wrapText="1"/>
    </xf>
    <xf numFmtId="0" fontId="12" fillId="0" borderId="0" xfId="0" applyFont="1">
      <alignment vertical="center"/>
    </xf>
    <xf numFmtId="0" fontId="12" fillId="0" borderId="1" xfId="0" applyFont="1" applyBorder="1" applyAlignment="1">
      <alignment horizontal="center" vertical="center" textRotation="255"/>
    </xf>
    <xf numFmtId="0" fontId="12" fillId="0" borderId="1" xfId="0" applyFont="1" applyBorder="1" applyAlignment="1">
      <alignment horizontal="center" vertical="center" wrapText="1"/>
    </xf>
    <xf numFmtId="10" fontId="12" fillId="0" borderId="1" xfId="0" applyNumberFormat="1" applyFont="1" applyBorder="1" applyAlignment="1">
      <alignment horizontal="center" vertical="center" wrapText="1"/>
    </xf>
    <xf numFmtId="0" fontId="13" fillId="0" borderId="1" xfId="0" applyFont="1" applyBorder="1" applyAlignment="1">
      <alignment horizontal="left" vertical="center" wrapText="1"/>
    </xf>
    <xf numFmtId="0" fontId="12" fillId="0" borderId="1" xfId="0" applyFont="1" applyBorder="1" applyAlignment="1">
      <alignment horizontal="center" vertical="center"/>
    </xf>
    <xf numFmtId="0" fontId="14" fillId="0" borderId="1" xfId="0" applyFont="1" applyBorder="1" applyAlignment="1">
      <alignment horizontal="left" vertical="center" wrapText="1"/>
    </xf>
    <xf numFmtId="9" fontId="12" fillId="0" borderId="1" xfId="0" applyNumberFormat="1" applyFont="1" applyBorder="1" applyAlignment="1">
      <alignment horizontal="center" vertical="center" wrapText="1"/>
    </xf>
    <xf numFmtId="9" fontId="12" fillId="0" borderId="1" xfId="0" applyNumberFormat="1" applyFont="1" applyFill="1" applyBorder="1" applyAlignment="1" applyProtection="1">
      <alignment horizontal="center" vertical="center" wrapText="1"/>
    </xf>
    <xf numFmtId="0" fontId="12" fillId="0" borderId="1" xfId="0" applyNumberFormat="1" applyFont="1" applyFill="1" applyBorder="1" applyAlignment="1" applyProtection="1">
      <alignment horizontal="center" vertical="center" wrapText="1"/>
    </xf>
    <xf numFmtId="0" fontId="0" fillId="0" borderId="0" xfId="0" applyAlignment="1">
      <alignment horizontal="center" vertical="center"/>
    </xf>
    <xf numFmtId="0" fontId="15" fillId="0" borderId="0" xfId="0" applyFont="1" applyAlignment="1">
      <alignment horizontal="center" vertical="center"/>
    </xf>
    <xf numFmtId="0" fontId="12" fillId="0" borderId="0" xfId="0" applyFont="1" applyAlignment="1">
      <alignment horizontal="center" vertical="center"/>
    </xf>
    <xf numFmtId="0" fontId="16" fillId="0" borderId="0" xfId="0" applyFont="1" applyAlignment="1">
      <alignment horizontal="center" vertical="center"/>
    </xf>
    <xf numFmtId="0" fontId="0" fillId="0" borderId="0" xfId="0" applyFill="1" applyAlignment="1">
      <alignment horizontal="center" vertical="center" wrapText="1"/>
    </xf>
    <xf numFmtId="0" fontId="0" fillId="0" borderId="0" xfId="0" applyAlignment="1">
      <alignment horizontal="left" vertical="center"/>
    </xf>
    <xf numFmtId="176" fontId="0" fillId="0" borderId="0" xfId="0" applyNumberFormat="1" applyAlignment="1">
      <alignment horizontal="center" vertical="center"/>
    </xf>
    <xf numFmtId="0" fontId="17" fillId="0" borderId="0" xfId="0" applyFont="1" applyAlignment="1">
      <alignment horizontal="center" vertical="center" wrapText="1"/>
    </xf>
    <xf numFmtId="0" fontId="17" fillId="0" borderId="0" xfId="0" applyFont="1" applyFill="1" applyAlignment="1">
      <alignment horizontal="center" vertical="center"/>
    </xf>
    <xf numFmtId="0" fontId="17" fillId="0" borderId="0" xfId="0" applyFont="1" applyAlignment="1">
      <alignment horizontal="center" vertical="center"/>
    </xf>
    <xf numFmtId="0" fontId="18" fillId="0" borderId="10" xfId="0" applyFont="1" applyBorder="1" applyAlignment="1">
      <alignment horizontal="center" vertical="center"/>
    </xf>
    <xf numFmtId="0" fontId="18" fillId="0" borderId="1" xfId="0" applyFont="1" applyFill="1" applyBorder="1" applyAlignment="1">
      <alignment horizontal="center" vertical="center" wrapText="1"/>
    </xf>
    <xf numFmtId="0" fontId="18" fillId="0" borderId="1" xfId="0" applyFont="1" applyBorder="1" applyAlignment="1">
      <alignment horizontal="center" vertical="center"/>
    </xf>
    <xf numFmtId="0" fontId="18" fillId="0" borderId="1" xfId="0" applyFont="1" applyBorder="1" applyAlignment="1">
      <alignment horizontal="center" vertical="center" wrapText="1"/>
    </xf>
    <xf numFmtId="176" fontId="15" fillId="0" borderId="0" xfId="0" applyNumberFormat="1" applyFont="1" applyAlignment="1">
      <alignment horizontal="center" vertical="center"/>
    </xf>
    <xf numFmtId="0" fontId="18" fillId="0" borderId="11" xfId="0" applyFont="1" applyBorder="1" applyAlignment="1">
      <alignment horizontal="center" vertical="center"/>
    </xf>
    <xf numFmtId="0" fontId="18" fillId="0" borderId="12" xfId="0" applyFont="1" applyBorder="1" applyAlignment="1">
      <alignment horizontal="center" vertical="center"/>
    </xf>
    <xf numFmtId="0" fontId="12" fillId="0" borderId="12" xfId="0" applyFont="1" applyFill="1" applyBorder="1" applyAlignment="1">
      <alignment horizontal="center" vertical="center" wrapText="1"/>
    </xf>
    <xf numFmtId="10" fontId="12" fillId="0" borderId="1" xfId="0" applyNumberFormat="1" applyFont="1" applyBorder="1" applyAlignment="1">
      <alignment horizontal="center" vertical="center"/>
    </xf>
    <xf numFmtId="176" fontId="12" fillId="0" borderId="0" xfId="0" applyNumberFormat="1" applyFont="1" applyAlignment="1">
      <alignment horizontal="center" vertical="center"/>
    </xf>
    <xf numFmtId="0" fontId="12" fillId="0" borderId="1" xfId="0" applyFont="1" applyFill="1" applyBorder="1" applyAlignment="1">
      <alignment horizontal="center" vertical="center" wrapText="1"/>
    </xf>
    <xf numFmtId="176" fontId="16" fillId="0" borderId="0" xfId="0" applyNumberFormat="1" applyFont="1" applyAlignment="1">
      <alignment horizontal="center" vertical="center"/>
    </xf>
    <xf numFmtId="0" fontId="12" fillId="0" borderId="1" xfId="0" applyFont="1" applyFill="1" applyBorder="1" applyAlignment="1">
      <alignment horizontal="center" vertical="center"/>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6" fillId="0" borderId="1" xfId="0" applyFont="1" applyBorder="1" applyAlignment="1">
      <alignment horizontal="center" vertical="center"/>
    </xf>
    <xf numFmtId="0" fontId="16" fillId="0" borderId="1" xfId="0" applyFont="1" applyFill="1" applyBorder="1" applyAlignment="1">
      <alignment horizontal="center" vertical="center" wrapText="1"/>
    </xf>
    <xf numFmtId="10" fontId="16" fillId="0" borderId="1" xfId="0" applyNumberFormat="1" applyFont="1" applyBorder="1" applyAlignment="1">
      <alignment horizontal="center" vertical="center"/>
    </xf>
    <xf numFmtId="0" fontId="19" fillId="0" borderId="0" xfId="0" applyFont="1" applyFill="1" applyBorder="1" applyAlignment="1">
      <alignment horizontal="left" vertical="top"/>
    </xf>
    <xf numFmtId="0" fontId="19" fillId="0" borderId="0" xfId="0" applyFont="1" applyFill="1" applyBorder="1" applyAlignment="1">
      <alignment horizontal="left" vertical="top" wrapText="1"/>
    </xf>
    <xf numFmtId="0" fontId="20" fillId="0" borderId="1" xfId="0" applyFont="1" applyFill="1" applyBorder="1" applyAlignment="1">
      <alignment horizontal="center" vertical="center" wrapText="1"/>
    </xf>
    <xf numFmtId="0" fontId="20" fillId="0" borderId="0" xfId="0" applyFont="1" applyFill="1" applyBorder="1" applyAlignment="1">
      <alignment horizontal="center" vertical="center" wrapText="1"/>
    </xf>
    <xf numFmtId="0" fontId="21" fillId="0" borderId="0" xfId="0" applyFont="1" applyFill="1" applyBorder="1" applyAlignment="1">
      <alignment horizontal="left" vertical="top"/>
    </xf>
    <xf numFmtId="0" fontId="22" fillId="0" borderId="1" xfId="0" applyFont="1" applyFill="1" applyBorder="1" applyAlignment="1">
      <alignment horizontal="center" vertical="center" wrapText="1"/>
    </xf>
    <xf numFmtId="0" fontId="22" fillId="0" borderId="0" xfId="0" applyFont="1" applyFill="1" applyBorder="1" applyAlignment="1">
      <alignment horizontal="center" vertical="top" wrapText="1"/>
    </xf>
    <xf numFmtId="0" fontId="23" fillId="0" borderId="2" xfId="0" applyFont="1" applyFill="1" applyBorder="1" applyAlignment="1">
      <alignment horizontal="center" vertical="center" wrapText="1"/>
    </xf>
    <xf numFmtId="0" fontId="23" fillId="0" borderId="13" xfId="0" applyFont="1" applyFill="1" applyBorder="1" applyAlignment="1">
      <alignment horizontal="center" vertical="center" wrapText="1"/>
    </xf>
    <xf numFmtId="0" fontId="23" fillId="0" borderId="3" xfId="0" applyFont="1" applyFill="1" applyBorder="1" applyAlignment="1">
      <alignment horizontal="center" vertical="center" wrapText="1"/>
    </xf>
    <xf numFmtId="0" fontId="23" fillId="0" borderId="0" xfId="0" applyFont="1" applyFill="1" applyBorder="1" applyAlignment="1">
      <alignment horizontal="center" wrapText="1"/>
    </xf>
    <xf numFmtId="0" fontId="21" fillId="0" borderId="1" xfId="0" applyFont="1" applyFill="1" applyBorder="1" applyAlignment="1">
      <alignment horizontal="center" wrapText="1"/>
    </xf>
    <xf numFmtId="0" fontId="22" fillId="0" borderId="2" xfId="0" applyFont="1" applyFill="1" applyBorder="1" applyAlignment="1">
      <alignment horizontal="center" vertical="center" wrapText="1"/>
    </xf>
    <xf numFmtId="0" fontId="22" fillId="0" borderId="3" xfId="0" applyFont="1" applyFill="1" applyBorder="1" applyAlignment="1">
      <alignment horizontal="center" vertical="center" wrapText="1"/>
    </xf>
    <xf numFmtId="0" fontId="21" fillId="0" borderId="1" xfId="0" applyFont="1" applyFill="1" applyBorder="1" applyAlignment="1">
      <alignment horizontal="center" vertical="center"/>
    </xf>
    <xf numFmtId="0" fontId="21" fillId="0" borderId="1" xfId="0" applyFont="1" applyFill="1" applyBorder="1" applyAlignment="1">
      <alignment horizontal="center" vertical="center" wrapText="1"/>
    </xf>
    <xf numFmtId="0" fontId="21" fillId="0" borderId="0" xfId="0" applyFont="1" applyFill="1" applyBorder="1" applyAlignment="1">
      <alignment horizontal="center" vertical="center"/>
    </xf>
    <xf numFmtId="0" fontId="23" fillId="0" borderId="1" xfId="0" applyFont="1" applyFill="1" applyBorder="1" applyAlignment="1">
      <alignment horizontal="center" vertical="center" wrapText="1"/>
    </xf>
    <xf numFmtId="10" fontId="22" fillId="0" borderId="2" xfId="0" applyNumberFormat="1" applyFont="1" applyFill="1" applyBorder="1" applyAlignment="1">
      <alignment horizontal="center" vertical="center" wrapText="1"/>
    </xf>
    <xf numFmtId="10" fontId="22" fillId="0" borderId="3" xfId="0" applyNumberFormat="1" applyFont="1" applyFill="1" applyBorder="1" applyAlignment="1">
      <alignment horizontal="center" vertical="center" wrapText="1"/>
    </xf>
    <xf numFmtId="0" fontId="24" fillId="0" borderId="0" xfId="0" applyFont="1">
      <alignment vertical="center"/>
    </xf>
    <xf numFmtId="0" fontId="23" fillId="0" borderId="1" xfId="0" applyFont="1" applyFill="1" applyBorder="1" applyAlignment="1">
      <alignment horizontal="center" vertical="center"/>
    </xf>
    <xf numFmtId="0" fontId="23" fillId="0" borderId="0" xfId="0" applyFont="1" applyFill="1" applyBorder="1" applyAlignment="1">
      <alignment horizontal="center" vertical="center"/>
    </xf>
    <xf numFmtId="0" fontId="22" fillId="0" borderId="2" xfId="0" applyNumberFormat="1" applyFont="1" applyFill="1" applyBorder="1" applyAlignment="1">
      <alignment horizontal="center" vertical="center" wrapText="1"/>
    </xf>
    <xf numFmtId="0" fontId="22" fillId="0" borderId="1" xfId="0" applyFont="1" applyFill="1" applyBorder="1" applyAlignment="1">
      <alignment horizontal="left" vertical="center" wrapText="1"/>
    </xf>
    <xf numFmtId="0" fontId="22" fillId="0" borderId="0" xfId="0" applyFont="1" applyFill="1" applyBorder="1" applyAlignment="1">
      <alignment horizontal="center" vertical="center" wrapText="1"/>
    </xf>
    <xf numFmtId="0" fontId="22" fillId="0" borderId="13" xfId="0" applyFont="1" applyFill="1" applyBorder="1" applyAlignment="1">
      <alignment horizontal="center" vertical="center" wrapText="1"/>
    </xf>
    <xf numFmtId="0" fontId="22" fillId="0" borderId="4" xfId="0" applyFont="1" applyFill="1" applyBorder="1" applyAlignment="1">
      <alignment horizontal="center" vertical="center" wrapText="1"/>
    </xf>
    <xf numFmtId="0" fontId="22" fillId="0" borderId="14" xfId="0" applyFont="1" applyFill="1" applyBorder="1" applyAlignment="1">
      <alignment horizontal="center" vertical="center" wrapText="1"/>
    </xf>
    <xf numFmtId="0" fontId="22" fillId="0" borderId="5" xfId="0" applyFont="1" applyFill="1" applyBorder="1" applyAlignment="1">
      <alignment horizontal="center" vertical="center" wrapText="1"/>
    </xf>
    <xf numFmtId="0" fontId="22" fillId="0" borderId="10" xfId="0" applyFont="1" applyFill="1" applyBorder="1" applyAlignment="1">
      <alignment horizontal="center" vertical="center" wrapText="1"/>
    </xf>
    <xf numFmtId="0" fontId="22" fillId="0" borderId="8" xfId="0" applyFont="1" applyFill="1" applyBorder="1" applyAlignment="1">
      <alignment horizontal="center" vertical="center" wrapText="1"/>
    </xf>
    <xf numFmtId="0" fontId="22" fillId="0" borderId="15" xfId="0" applyFont="1" applyFill="1" applyBorder="1" applyAlignment="1">
      <alignment horizontal="center" vertical="center" wrapText="1"/>
    </xf>
    <xf numFmtId="0" fontId="22" fillId="0" borderId="9" xfId="0" applyFont="1" applyFill="1" applyBorder="1" applyAlignment="1">
      <alignment horizontal="center" vertical="center" wrapText="1"/>
    </xf>
    <xf numFmtId="0" fontId="22" fillId="0" borderId="12" xfId="0" applyFont="1" applyFill="1" applyBorder="1" applyAlignment="1">
      <alignment horizontal="center" vertical="center" wrapText="1"/>
    </xf>
    <xf numFmtId="10" fontId="21" fillId="0" borderId="1" xfId="0" applyNumberFormat="1" applyFont="1" applyFill="1" applyBorder="1" applyAlignment="1">
      <alignment horizontal="center" vertical="center" wrapText="1"/>
    </xf>
    <xf numFmtId="0" fontId="25" fillId="0" borderId="2" xfId="0" applyFont="1" applyFill="1" applyBorder="1" applyAlignment="1">
      <alignment horizontal="center" vertical="center" wrapText="1"/>
    </xf>
    <xf numFmtId="0" fontId="25" fillId="0" borderId="3" xfId="0" applyFont="1" applyFill="1" applyBorder="1" applyAlignment="1">
      <alignment horizontal="center" vertical="center" wrapText="1"/>
    </xf>
    <xf numFmtId="0" fontId="21" fillId="0" borderId="0" xfId="0" applyFont="1" applyFill="1" applyBorder="1" applyAlignment="1">
      <alignment horizontal="center" vertical="center" wrapText="1"/>
    </xf>
    <xf numFmtId="9" fontId="21" fillId="0" borderId="1" xfId="0" applyNumberFormat="1" applyFont="1" applyFill="1" applyBorder="1" applyAlignment="1">
      <alignment horizontal="center" vertical="center" wrapText="1"/>
    </xf>
    <xf numFmtId="0" fontId="21" fillId="0" borderId="2" xfId="0" applyFont="1" applyFill="1" applyBorder="1" applyAlignment="1">
      <alignment horizontal="center" vertical="center" wrapText="1"/>
    </xf>
    <xf numFmtId="0" fontId="21" fillId="0" borderId="3" xfId="0" applyFont="1" applyFill="1" applyBorder="1" applyAlignment="1">
      <alignment horizontal="center" vertical="center" wrapText="1"/>
    </xf>
    <xf numFmtId="0" fontId="12" fillId="0" borderId="13" xfId="0" applyFont="1" applyBorder="1" applyAlignment="1">
      <alignment horizontal="center" vertical="center"/>
    </xf>
    <xf numFmtId="0" fontId="12" fillId="0" borderId="3" xfId="0" applyFont="1" applyBorder="1" applyAlignment="1">
      <alignment horizontal="center" vertical="center"/>
    </xf>
    <xf numFmtId="49" fontId="21"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1" fontId="23" fillId="0" borderId="1" xfId="0" applyNumberFormat="1" applyFont="1" applyFill="1" applyBorder="1" applyAlignment="1">
      <alignment horizontal="center" vertical="center" shrinkToFit="1"/>
    </xf>
    <xf numFmtId="0" fontId="21" fillId="0" borderId="2" xfId="0" applyFont="1" applyFill="1" applyBorder="1" applyAlignment="1">
      <alignment horizontal="center" wrapText="1"/>
    </xf>
    <xf numFmtId="0" fontId="21" fillId="0" borderId="3" xfId="0" applyFont="1" applyFill="1" applyBorder="1" applyAlignment="1">
      <alignment horizontal="center" wrapText="1"/>
    </xf>
    <xf numFmtId="0" fontId="21" fillId="0" borderId="0" xfId="0" applyFont="1" applyFill="1" applyBorder="1" applyAlignment="1">
      <alignment horizontal="center" wrapText="1"/>
    </xf>
    <xf numFmtId="0" fontId="22" fillId="0" borderId="2" xfId="0" applyFont="1" applyFill="1" applyBorder="1" applyAlignment="1">
      <alignment horizontal="left" vertical="top" wrapText="1"/>
    </xf>
    <xf numFmtId="0" fontId="22" fillId="0" borderId="13" xfId="0" applyFont="1" applyFill="1" applyBorder="1" applyAlignment="1">
      <alignment horizontal="left" vertical="top" wrapText="1"/>
    </xf>
    <xf numFmtId="0" fontId="22" fillId="0" borderId="3" xfId="0" applyFont="1" applyFill="1" applyBorder="1" applyAlignment="1">
      <alignment horizontal="left" vertical="top" wrapText="1"/>
    </xf>
    <xf numFmtId="0" fontId="22" fillId="0" borderId="0" xfId="0" applyFont="1" applyFill="1" applyBorder="1" applyAlignment="1">
      <alignment horizontal="left" vertical="top" wrapText="1"/>
    </xf>
    <xf numFmtId="0" fontId="26" fillId="0" borderId="0" xfId="0" applyFont="1" applyFill="1" applyBorder="1" applyAlignment="1">
      <alignment horizontal="left" vertical="top" wrapText="1" indent="3"/>
    </xf>
    <xf numFmtId="0" fontId="27" fillId="0" borderId="0" xfId="0" applyFont="1">
      <alignment vertical="center"/>
    </xf>
    <xf numFmtId="0" fontId="17" fillId="0" borderId="1" xfId="0" applyFont="1" applyBorder="1" applyAlignment="1">
      <alignment horizontal="center" vertical="center" wrapText="1"/>
    </xf>
    <xf numFmtId="0" fontId="28" fillId="0" borderId="1" xfId="0" applyFont="1" applyBorder="1">
      <alignment vertical="center"/>
    </xf>
    <xf numFmtId="0" fontId="15" fillId="0" borderId="12"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0" fillId="0" borderId="1" xfId="0" applyBorder="1" applyAlignment="1">
      <alignment horizontal="left" vertical="center"/>
    </xf>
    <xf numFmtId="0" fontId="0" fillId="0" borderId="1" xfId="0" applyBorder="1">
      <alignment vertical="center"/>
    </xf>
    <xf numFmtId="0" fontId="29" fillId="0" borderId="0" xfId="0" applyFont="1">
      <alignment vertical="center"/>
    </xf>
    <xf numFmtId="0" fontId="30" fillId="0" borderId="0" xfId="0" applyFont="1" applyAlignment="1">
      <alignment horizontal="center" vertical="center" wrapText="1"/>
    </xf>
    <xf numFmtId="0" fontId="31" fillId="0" borderId="0" xfId="0" applyFont="1" applyAlignment="1">
      <alignment horizontal="center" vertical="center" wrapText="1"/>
    </xf>
    <xf numFmtId="0" fontId="32" fillId="0" borderId="0" xfId="0" applyFont="1" applyAlignment="1">
      <alignment horizontal="left" vertical="center" wrapText="1"/>
    </xf>
    <xf numFmtId="0" fontId="32" fillId="0" borderId="0" xfId="0" applyFont="1" applyAlignment="1">
      <alignment horizontal="left" vertical="center"/>
    </xf>
    <xf numFmtId="0" fontId="27" fillId="0" borderId="0" xfId="0" applyFont="1" applyAlignment="1">
      <alignment horizontal="center" vertical="center" wrapText="1"/>
    </xf>
    <xf numFmtId="0" fontId="21" fillId="0" borderId="1" xfId="0" applyFont="1" applyFill="1" applyBorder="1" applyAlignment="1" quotePrefix="1">
      <alignment horizontal="center" vertical="center" wrapText="1"/>
    </xf>
    <xf numFmtId="0" fontId="2" fillId="0" borderId="1" xfId="0" applyFont="1" applyFill="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7" Type="http://schemas.openxmlformats.org/officeDocument/2006/relationships/styles" Target="styles.xml"/><Relationship Id="rId26" Type="http://schemas.openxmlformats.org/officeDocument/2006/relationships/sharedStrings" Target="sharedStrings.xml"/><Relationship Id="rId25" Type="http://schemas.openxmlformats.org/officeDocument/2006/relationships/theme" Target="theme/theme1.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0"/>
  <sheetViews>
    <sheetView zoomScale="80" zoomScaleNormal="80" workbookViewId="0">
      <selection activeCell="A5" sqref="A5"/>
    </sheetView>
  </sheetViews>
  <sheetFormatPr defaultColWidth="9" defaultRowHeight="13.5"/>
  <cols>
    <col min="1" max="1" width="181.333333333333" customWidth="1"/>
  </cols>
  <sheetData>
    <row r="1" ht="45" customHeight="1" spans="1:1">
      <c r="A1" s="167" t="s">
        <v>0</v>
      </c>
    </row>
    <row r="2" ht="149.25" customHeight="1" spans="1:1">
      <c r="A2" s="168" t="s">
        <v>1</v>
      </c>
    </row>
    <row r="3" ht="51" customHeight="1" spans="1:1">
      <c r="A3" s="169"/>
    </row>
    <row r="4" ht="51" customHeight="1" spans="1:1">
      <c r="A4" s="169"/>
    </row>
    <row r="5" ht="51" customHeight="1" spans="1:1">
      <c r="A5" s="170" t="s">
        <v>2</v>
      </c>
    </row>
    <row r="6" ht="51" customHeight="1" spans="1:1">
      <c r="A6" s="170" t="s">
        <v>3</v>
      </c>
    </row>
    <row r="7" ht="51" customHeight="1" spans="1:1">
      <c r="A7" s="171" t="s">
        <v>4</v>
      </c>
    </row>
    <row r="8" s="160" customFormat="1" ht="27" customHeight="1" spans="1:1">
      <c r="A8" s="172"/>
    </row>
    <row r="9" s="160" customFormat="1" ht="27" customHeight="1"/>
    <row r="10" s="160" customFormat="1" ht="27" customHeight="1"/>
  </sheetData>
  <pageMargins left="0.699305555555556" right="0.759027777777778" top="2.01805555555556" bottom="1.6" header="0.919444444444445" footer="1.05902777777778"/>
  <pageSetup paperSize="9" scale="72"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7"/>
  <sheetViews>
    <sheetView workbookViewId="0">
      <selection activeCell="E4" sqref="E4"/>
    </sheetView>
  </sheetViews>
  <sheetFormatPr defaultColWidth="9" defaultRowHeight="14.25" outlineLevelCol="2"/>
  <cols>
    <col min="1" max="1" width="81.6666666666667" customWidth="1"/>
    <col min="2" max="2" width="10.1083333333333" style="160" customWidth="1"/>
  </cols>
  <sheetData>
    <row r="1" ht="60.6" customHeight="1" spans="1:3">
      <c r="A1" s="161" t="s">
        <v>5</v>
      </c>
    </row>
    <row r="2" s="160" customFormat="1" ht="25" customHeight="1" spans="1:3">
      <c r="A2" s="162" t="s">
        <v>6</v>
      </c>
    </row>
    <row r="3" s="160" customFormat="1" ht="25" customHeight="1" spans="1:3">
      <c r="A3" s="162" t="s">
        <v>7</v>
      </c>
    </row>
    <row r="4" s="160" customFormat="1" ht="25" customHeight="1" spans="1:3">
      <c r="A4" s="162" t="s">
        <v>8</v>
      </c>
    </row>
    <row r="5" s="160" customFormat="1" ht="25" customHeight="1" spans="1:3">
      <c r="A5" s="163" t="s">
        <v>9</v>
      </c>
    </row>
    <row r="6" s="160" customFormat="1" ht="25" customHeight="1" spans="1:3">
      <c r="A6" s="164" t="s">
        <v>10</v>
      </c>
    </row>
    <row r="7" s="160" customFormat="1" ht="25" customHeight="1" spans="1:3">
      <c r="A7" s="164" t="s">
        <v>11</v>
      </c>
    </row>
    <row r="8" s="160" customFormat="1" ht="25" customHeight="1" spans="1:3">
      <c r="A8" s="164" t="s">
        <v>12</v>
      </c>
    </row>
    <row r="9" s="160" customFormat="1" ht="25" customHeight="1" spans="1:3">
      <c r="A9" s="164" t="s">
        <v>13</v>
      </c>
    </row>
    <row r="10" s="160" customFormat="1" ht="25" customHeight="1" spans="1:3">
      <c r="A10" s="164" t="s">
        <v>14</v>
      </c>
    </row>
    <row r="11" s="160" customFormat="1" ht="25" customHeight="1" spans="1:3">
      <c r="A11" s="164" t="s">
        <v>15</v>
      </c>
    </row>
    <row r="12" s="160" customFormat="1" ht="25" customHeight="1" spans="1:3">
      <c r="A12" s="164" t="s">
        <v>16</v>
      </c>
    </row>
    <row r="13" s="160" customFormat="1" ht="25" customHeight="1" spans="1:3">
      <c r="A13" s="164" t="s">
        <v>17</v>
      </c>
    </row>
    <row r="14" s="160" customFormat="1" ht="25" customHeight="1" spans="1:3">
      <c r="A14" s="164" t="s">
        <v>18</v>
      </c>
    </row>
    <row r="15" ht="25" customHeight="1" spans="1:3">
      <c r="A15" s="164" t="s">
        <v>19</v>
      </c>
      <c r="C15" s="160"/>
    </row>
    <row r="16" ht="33" customHeight="1" spans="1:3">
      <c r="A16" s="164" t="s">
        <v>20</v>
      </c>
      <c r="C16" s="160"/>
    </row>
    <row r="17" ht="25" customHeight="1" spans="1:3">
      <c r="A17" s="164" t="s">
        <v>21</v>
      </c>
      <c r="C17" s="160"/>
    </row>
    <row r="18" ht="25" customHeight="1" spans="1:3">
      <c r="A18" s="164" t="s">
        <v>22</v>
      </c>
      <c r="C18" s="160"/>
    </row>
    <row r="19" ht="25" customHeight="1" spans="1:3">
      <c r="A19" s="164" t="s">
        <v>23</v>
      </c>
      <c r="C19" s="160"/>
    </row>
    <row r="20" ht="36" customHeight="1" spans="1:3">
      <c r="A20" s="164" t="s">
        <v>24</v>
      </c>
      <c r="C20" s="160"/>
    </row>
    <row r="21" ht="25" customHeight="1" spans="1:3">
      <c r="A21" s="164" t="s">
        <v>25</v>
      </c>
    </row>
    <row r="22" ht="25" customHeight="1" spans="1:3">
      <c r="A22" s="164" t="s">
        <v>26</v>
      </c>
    </row>
    <row r="23" ht="25" customHeight="1" spans="1:3">
      <c r="A23" s="164" t="s">
        <v>27</v>
      </c>
    </row>
    <row r="24" ht="25" customHeight="1" spans="1:3">
      <c r="A24" s="164" t="s">
        <v>28</v>
      </c>
    </row>
    <row r="25" ht="25" customHeight="1" spans="1:3">
      <c r="A25" s="165"/>
    </row>
    <row r="26" ht="25" customHeight="1" spans="1:3">
      <c r="A26" s="165"/>
    </row>
    <row r="27" ht="25" customHeight="1" spans="1:3">
      <c r="A27" s="166"/>
    </row>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63"/>
  <sheetViews>
    <sheetView tabSelected="1" zoomScale="90" zoomScaleNormal="90" topLeftCell="A9" workbookViewId="0">
      <selection activeCell="R3" sqref="R3"/>
    </sheetView>
  </sheetViews>
  <sheetFormatPr defaultColWidth="9" defaultRowHeight="25" customHeight="1"/>
  <cols>
    <col min="1" max="1" width="9.21666666666667" style="105" customWidth="1"/>
    <col min="2" max="2" width="8.775" style="105" customWidth="1"/>
    <col min="3" max="3" width="3.33333333333333" style="105" customWidth="1"/>
    <col min="4" max="4" width="5.66666666666667" style="105" customWidth="1"/>
    <col min="5" max="5" width="14.775" style="105" customWidth="1"/>
    <col min="6" max="6" width="8" style="105" customWidth="1"/>
    <col min="7" max="7" width="8.88333333333333" style="105" customWidth="1"/>
    <col min="8" max="8" width="7.775" style="105" customWidth="1"/>
    <col min="9" max="9" width="2.21666666666667" style="105" customWidth="1"/>
    <col min="10" max="10" width="12.6666666666667" style="105" customWidth="1"/>
    <col min="11" max="11" width="17" style="105" customWidth="1"/>
    <col min="12" max="12" width="8" style="105" customWidth="1"/>
    <col min="13" max="13" width="11" style="105" customWidth="1"/>
    <col min="14" max="14" width="10.5583333333333" style="105" customWidth="1"/>
    <col min="15" max="15" width="22.8833333333333" style="105" customWidth="1"/>
    <col min="16" max="16" width="27.9" style="106" customWidth="1"/>
    <col min="17" max="17" width="11.5583333333333" style="105" customWidth="1"/>
    <col min="18" max="16384" width="9" style="105"/>
  </cols>
  <sheetData>
    <row r="1" s="105" customFormat="1" ht="63" customHeight="1" spans="1:18">
      <c r="A1" s="107" t="s">
        <v>29</v>
      </c>
      <c r="B1" s="107"/>
      <c r="C1" s="107"/>
      <c r="D1" s="107"/>
      <c r="E1" s="107"/>
      <c r="F1" s="107"/>
      <c r="G1" s="107"/>
      <c r="H1" s="107"/>
      <c r="I1" s="107"/>
      <c r="J1" s="107"/>
      <c r="K1" s="107"/>
      <c r="L1" s="107"/>
      <c r="M1" s="107"/>
      <c r="N1" s="107"/>
      <c r="O1" s="107"/>
      <c r="P1" s="107"/>
      <c r="Q1" s="108"/>
      <c r="R1" s="109"/>
    </row>
    <row r="2" s="105" customFormat="1" customHeight="1" spans="1:18">
      <c r="A2" s="110" t="s">
        <v>30</v>
      </c>
      <c r="B2" s="110"/>
      <c r="C2" s="110"/>
      <c r="D2" s="110"/>
      <c r="E2" s="110"/>
      <c r="F2" s="110"/>
      <c r="G2" s="110"/>
      <c r="H2" s="110"/>
      <c r="I2" s="110"/>
      <c r="J2" s="110"/>
      <c r="K2" s="110"/>
      <c r="L2" s="110"/>
      <c r="M2" s="110"/>
      <c r="N2" s="110"/>
      <c r="O2" s="110"/>
      <c r="P2" s="110"/>
      <c r="Q2" s="111"/>
      <c r="R2" s="109"/>
    </row>
    <row r="3" s="105" customFormat="1" customHeight="1" spans="1:18">
      <c r="A3" s="110" t="s">
        <v>31</v>
      </c>
      <c r="B3" s="110"/>
      <c r="C3" s="112" t="s">
        <v>32</v>
      </c>
      <c r="D3" s="113"/>
      <c r="E3" s="113"/>
      <c r="F3" s="113"/>
      <c r="G3" s="113"/>
      <c r="H3" s="113"/>
      <c r="I3" s="113"/>
      <c r="J3" s="113"/>
      <c r="K3" s="113"/>
      <c r="L3" s="113"/>
      <c r="M3" s="113"/>
      <c r="N3" s="113"/>
      <c r="O3" s="113"/>
      <c r="P3" s="114"/>
      <c r="Q3" s="115"/>
      <c r="R3" s="109"/>
    </row>
    <row r="4" s="105" customFormat="1" customHeight="1" spans="1:18">
      <c r="A4" s="110"/>
      <c r="B4" s="110"/>
      <c r="C4" s="116"/>
      <c r="D4" s="116"/>
      <c r="E4" s="116"/>
      <c r="F4" s="110" t="s">
        <v>33</v>
      </c>
      <c r="G4" s="110"/>
      <c r="H4" s="110"/>
      <c r="I4" s="117" t="s">
        <v>34</v>
      </c>
      <c r="J4" s="118"/>
      <c r="K4" s="117" t="s">
        <v>35</v>
      </c>
      <c r="L4" s="118"/>
      <c r="M4" s="117" t="s">
        <v>36</v>
      </c>
      <c r="N4" s="118"/>
      <c r="O4" s="119" t="s">
        <v>37</v>
      </c>
      <c r="P4" s="120" t="s">
        <v>38</v>
      </c>
      <c r="Q4" s="121"/>
      <c r="R4" s="109"/>
    </row>
    <row r="5" s="105" customFormat="1" ht="40" customHeight="1" spans="1:18">
      <c r="A5" s="117" t="s">
        <v>39</v>
      </c>
      <c r="B5" s="118"/>
      <c r="C5" s="110" t="s">
        <v>40</v>
      </c>
      <c r="D5" s="110"/>
      <c r="E5" s="110"/>
      <c r="F5" s="122">
        <f>F6+F9</f>
        <v>65482.568496</v>
      </c>
      <c r="G5" s="122"/>
      <c r="H5" s="122"/>
      <c r="I5" s="112">
        <f>I6+I9</f>
        <v>92650.01455</v>
      </c>
      <c r="J5" s="114"/>
      <c r="K5" s="112">
        <f>K6+K9</f>
        <v>73893.000461</v>
      </c>
      <c r="L5" s="114"/>
      <c r="M5" s="123">
        <f t="shared" ref="M5:M9" si="0">K5/I5</f>
        <v>0.797549798776583</v>
      </c>
      <c r="N5" s="124"/>
      <c r="O5" s="122">
        <v>7.97</v>
      </c>
      <c r="P5" s="122" t="s">
        <v>41</v>
      </c>
      <c r="Q5" s="125"/>
    </row>
    <row r="6" s="105" customFormat="1" customHeight="1" spans="1:18">
      <c r="A6" s="117" t="s">
        <v>42</v>
      </c>
      <c r="B6" s="118"/>
      <c r="C6" s="110" t="s">
        <v>43</v>
      </c>
      <c r="D6" s="110"/>
      <c r="E6" s="110"/>
      <c r="F6" s="122">
        <v>19780.694455</v>
      </c>
      <c r="G6" s="122"/>
      <c r="H6" s="122"/>
      <c r="I6" s="112">
        <v>20063.210509</v>
      </c>
      <c r="J6" s="114"/>
      <c r="K6" s="112">
        <v>19904.252567</v>
      </c>
      <c r="L6" s="114"/>
      <c r="M6" s="123">
        <f t="shared" si="0"/>
        <v>0.992077143290268</v>
      </c>
      <c r="N6" s="124"/>
      <c r="O6" s="126"/>
      <c r="P6" s="110"/>
      <c r="Q6" s="125"/>
    </row>
    <row r="7" s="105" customFormat="1" customHeight="1" spans="1:18">
      <c r="A7" s="117" t="s">
        <v>42</v>
      </c>
      <c r="B7" s="118"/>
      <c r="C7" s="110" t="s">
        <v>44</v>
      </c>
      <c r="D7" s="110"/>
      <c r="E7" s="110"/>
      <c r="F7" s="122">
        <v>19231.664455</v>
      </c>
      <c r="G7" s="122"/>
      <c r="H7" s="122"/>
      <c r="I7" s="112">
        <v>19524.180509</v>
      </c>
      <c r="J7" s="114"/>
      <c r="K7" s="112">
        <v>19365.222567</v>
      </c>
      <c r="L7" s="114"/>
      <c r="M7" s="123">
        <f t="shared" si="0"/>
        <v>0.991858406455179</v>
      </c>
      <c r="N7" s="124"/>
      <c r="O7" s="126"/>
      <c r="P7" s="110" t="s">
        <v>45</v>
      </c>
      <c r="Q7" s="127"/>
    </row>
    <row r="8" s="105" customFormat="1" customHeight="1" spans="1:18">
      <c r="A8" s="117" t="s">
        <v>42</v>
      </c>
      <c r="B8" s="118"/>
      <c r="C8" s="110" t="s">
        <v>46</v>
      </c>
      <c r="D8" s="110"/>
      <c r="E8" s="110"/>
      <c r="F8" s="122">
        <v>549.03</v>
      </c>
      <c r="G8" s="122"/>
      <c r="H8" s="122"/>
      <c r="I8" s="112">
        <v>539.03</v>
      </c>
      <c r="J8" s="114"/>
      <c r="K8" s="112">
        <v>539.03</v>
      </c>
      <c r="L8" s="114"/>
      <c r="M8" s="123">
        <f t="shared" si="0"/>
        <v>1</v>
      </c>
      <c r="N8" s="124"/>
      <c r="O8" s="126"/>
      <c r="P8" s="122" t="s">
        <v>47</v>
      </c>
      <c r="Q8" s="127"/>
    </row>
    <row r="9" s="105" customFormat="1" ht="39" customHeight="1" spans="1:18">
      <c r="A9" s="117" t="s">
        <v>42</v>
      </c>
      <c r="B9" s="118"/>
      <c r="C9" s="110" t="s">
        <v>48</v>
      </c>
      <c r="D9" s="110"/>
      <c r="E9" s="110"/>
      <c r="F9" s="122">
        <v>45701.874041</v>
      </c>
      <c r="G9" s="122"/>
      <c r="H9" s="122"/>
      <c r="I9" s="112">
        <v>72586.804041</v>
      </c>
      <c r="J9" s="114"/>
      <c r="K9" s="128">
        <v>53988.747894</v>
      </c>
      <c r="L9" s="118"/>
      <c r="M9" s="123">
        <f t="shared" si="0"/>
        <v>0.743781856871739</v>
      </c>
      <c r="N9" s="124"/>
      <c r="O9" s="126"/>
      <c r="P9" s="122" t="s">
        <v>41</v>
      </c>
      <c r="Q9" s="127"/>
    </row>
    <row r="10" s="105" customFormat="1" customHeight="1" spans="1:18">
      <c r="A10" s="117" t="s">
        <v>42</v>
      </c>
      <c r="B10" s="118"/>
      <c r="C10" s="110" t="s">
        <v>49</v>
      </c>
      <c r="D10" s="110"/>
      <c r="E10" s="110"/>
      <c r="F10" s="122"/>
      <c r="G10" s="122"/>
      <c r="H10" s="122"/>
      <c r="I10" s="112"/>
      <c r="J10" s="114"/>
      <c r="K10" s="112"/>
      <c r="L10" s="114"/>
      <c r="M10" s="123"/>
      <c r="N10" s="124"/>
      <c r="O10" s="126"/>
      <c r="P10" s="122" t="s">
        <v>47</v>
      </c>
      <c r="Q10" s="127"/>
    </row>
    <row r="11" s="105" customFormat="1" ht="43" customHeight="1" spans="1:18">
      <c r="A11" s="117" t="s">
        <v>42</v>
      </c>
      <c r="B11" s="118"/>
      <c r="C11" s="110" t="s">
        <v>50</v>
      </c>
      <c r="D11" s="110"/>
      <c r="E11" s="110"/>
      <c r="F11" s="122">
        <v>45701.874041</v>
      </c>
      <c r="G11" s="122"/>
      <c r="H11" s="122"/>
      <c r="I11" s="112">
        <v>72586.804041</v>
      </c>
      <c r="J11" s="114"/>
      <c r="K11" s="128">
        <v>53988.747894</v>
      </c>
      <c r="L11" s="118"/>
      <c r="M11" s="123">
        <f>K11/I11</f>
        <v>0.743781856871739</v>
      </c>
      <c r="N11" s="124"/>
      <c r="O11" s="126"/>
      <c r="P11" s="122" t="s">
        <v>41</v>
      </c>
      <c r="Q11" s="127"/>
    </row>
    <row r="12" s="105" customFormat="1" ht="72" customHeight="1" spans="1:18">
      <c r="A12" s="110" t="s">
        <v>51</v>
      </c>
      <c r="B12" s="110"/>
      <c r="C12" s="129" t="s">
        <v>52</v>
      </c>
      <c r="D12" s="129"/>
      <c r="E12" s="129"/>
      <c r="F12" s="129"/>
      <c r="G12" s="129"/>
      <c r="H12" s="129"/>
      <c r="I12" s="129"/>
      <c r="J12" s="129"/>
      <c r="K12" s="129"/>
      <c r="L12" s="129"/>
      <c r="M12" s="129"/>
      <c r="N12" s="129"/>
      <c r="O12" s="129"/>
      <c r="P12" s="129"/>
      <c r="Q12" s="130"/>
    </row>
    <row r="13" s="105" customFormat="1" ht="60" customHeight="1" spans="1:18">
      <c r="A13" s="110" t="s">
        <v>53</v>
      </c>
      <c r="B13" s="110"/>
      <c r="C13" s="129" t="s">
        <v>54</v>
      </c>
      <c r="D13" s="129"/>
      <c r="E13" s="129"/>
      <c r="F13" s="129"/>
      <c r="G13" s="129"/>
      <c r="H13" s="129"/>
      <c r="I13" s="129"/>
      <c r="J13" s="129"/>
      <c r="K13" s="129"/>
      <c r="L13" s="129"/>
      <c r="M13" s="129"/>
      <c r="N13" s="129"/>
      <c r="O13" s="129"/>
      <c r="P13" s="129"/>
      <c r="Q13" s="130"/>
    </row>
    <row r="14" s="105" customFormat="1" customHeight="1" spans="1:18">
      <c r="A14" s="117" t="s">
        <v>55</v>
      </c>
      <c r="B14" s="131"/>
      <c r="C14" s="131"/>
      <c r="D14" s="131"/>
      <c r="E14" s="131"/>
      <c r="F14" s="118"/>
      <c r="G14" s="132" t="s">
        <v>56</v>
      </c>
      <c r="H14" s="133"/>
      <c r="I14" s="134"/>
      <c r="J14" s="135" t="s">
        <v>57</v>
      </c>
      <c r="K14" s="135" t="s">
        <v>58</v>
      </c>
      <c r="L14" s="135" t="s">
        <v>59</v>
      </c>
      <c r="M14" s="135" t="s">
        <v>60</v>
      </c>
      <c r="N14" s="135" t="s">
        <v>37</v>
      </c>
      <c r="O14" s="132" t="s">
        <v>38</v>
      </c>
      <c r="P14" s="134"/>
      <c r="Q14" s="130"/>
    </row>
    <row r="15" s="105" customFormat="1" customHeight="1" spans="1:18">
      <c r="A15" s="110" t="s">
        <v>61</v>
      </c>
      <c r="B15" s="110" t="s">
        <v>62</v>
      </c>
      <c r="C15" s="110"/>
      <c r="D15" s="110"/>
      <c r="E15" s="110" t="s">
        <v>63</v>
      </c>
      <c r="F15" s="110"/>
      <c r="G15" s="136"/>
      <c r="H15" s="137"/>
      <c r="I15" s="138"/>
      <c r="J15" s="139"/>
      <c r="K15" s="139"/>
      <c r="L15" s="139"/>
      <c r="M15" s="139"/>
      <c r="N15" s="139"/>
      <c r="O15" s="136"/>
      <c r="P15" s="138"/>
      <c r="Q15" s="130"/>
      <c r="R15" s="109"/>
    </row>
    <row r="16" s="105" customFormat="1" customHeight="1" spans="1:18">
      <c r="A16" s="122" t="s">
        <v>64</v>
      </c>
      <c r="B16" s="120" t="s">
        <v>65</v>
      </c>
      <c r="C16" s="120"/>
      <c r="D16" s="120"/>
      <c r="E16" s="120" t="s">
        <v>66</v>
      </c>
      <c r="F16" s="120"/>
      <c r="G16" s="120" t="s">
        <v>67</v>
      </c>
      <c r="H16" s="120"/>
      <c r="I16" s="120"/>
      <c r="J16" s="140">
        <v>0.992077143290268</v>
      </c>
      <c r="K16" s="120" t="s">
        <v>58</v>
      </c>
      <c r="L16" s="120">
        <v>1.54</v>
      </c>
      <c r="M16" s="140">
        <v>0.938476826606791</v>
      </c>
      <c r="N16" s="120">
        <v>1.45</v>
      </c>
      <c r="O16" s="141" t="s">
        <v>45</v>
      </c>
      <c r="P16" s="142"/>
      <c r="Q16" s="143"/>
      <c r="R16" s="109"/>
    </row>
    <row r="17" s="105" customFormat="1" customHeight="1" spans="1:21">
      <c r="A17" s="122" t="s">
        <v>64</v>
      </c>
      <c r="B17" s="120" t="s">
        <v>65</v>
      </c>
      <c r="C17" s="120"/>
      <c r="D17" s="120"/>
      <c r="E17" s="120" t="s">
        <v>68</v>
      </c>
      <c r="F17" s="120"/>
      <c r="G17" s="120" t="s">
        <v>69</v>
      </c>
      <c r="H17" s="120"/>
      <c r="I17" s="120"/>
      <c r="J17" s="120">
        <v>0</v>
      </c>
      <c r="K17" s="120" t="s">
        <v>58</v>
      </c>
      <c r="L17" s="120">
        <v>1.54</v>
      </c>
      <c r="M17" s="144">
        <v>1</v>
      </c>
      <c r="N17" s="120">
        <v>1.54</v>
      </c>
      <c r="O17" s="145" t="s">
        <v>70</v>
      </c>
      <c r="P17" s="146"/>
      <c r="Q17" s="143"/>
      <c r="R17" s="109"/>
    </row>
    <row r="18" s="105" customFormat="1" customHeight="1" spans="1:21">
      <c r="A18" s="122" t="s">
        <v>64</v>
      </c>
      <c r="B18" s="120" t="s">
        <v>65</v>
      </c>
      <c r="C18" s="120"/>
      <c r="D18" s="120"/>
      <c r="E18" s="120" t="s">
        <v>71</v>
      </c>
      <c r="F18" s="120"/>
      <c r="G18" s="120" t="s">
        <v>72</v>
      </c>
      <c r="H18" s="120"/>
      <c r="I18" s="120"/>
      <c r="J18" s="144">
        <v>1</v>
      </c>
      <c r="K18" s="120" t="s">
        <v>58</v>
      </c>
      <c r="L18" s="120">
        <v>1.54</v>
      </c>
      <c r="M18" s="144">
        <v>1</v>
      </c>
      <c r="N18" s="120">
        <v>1.54</v>
      </c>
      <c r="O18" s="145" t="s">
        <v>70</v>
      </c>
      <c r="P18" s="146"/>
      <c r="Q18" s="143"/>
      <c r="R18" s="109"/>
    </row>
    <row r="19" s="105" customFormat="1" customHeight="1" spans="1:21">
      <c r="A19" s="122" t="s">
        <v>64</v>
      </c>
      <c r="B19" s="120" t="s">
        <v>65</v>
      </c>
      <c r="C19" s="120"/>
      <c r="D19" s="120"/>
      <c r="E19" s="120" t="s">
        <v>73</v>
      </c>
      <c r="F19" s="120"/>
      <c r="G19" s="120" t="s">
        <v>72</v>
      </c>
      <c r="H19" s="120"/>
      <c r="I19" s="120"/>
      <c r="J19" s="120">
        <v>0</v>
      </c>
      <c r="K19" s="120" t="s">
        <v>58</v>
      </c>
      <c r="L19" s="120">
        <v>1.54</v>
      </c>
      <c r="M19" s="144">
        <v>1</v>
      </c>
      <c r="N19" s="120">
        <v>1.54</v>
      </c>
      <c r="O19" s="145" t="s">
        <v>70</v>
      </c>
      <c r="P19" s="146"/>
      <c r="Q19" s="143"/>
      <c r="R19" s="109"/>
    </row>
    <row r="20" s="105" customFormat="1" customHeight="1" spans="1:21">
      <c r="A20" s="122" t="s">
        <v>64</v>
      </c>
      <c r="B20" s="120" t="s">
        <v>65</v>
      </c>
      <c r="C20" s="120"/>
      <c r="D20" s="120"/>
      <c r="E20" s="120" t="s">
        <v>74</v>
      </c>
      <c r="F20" s="120"/>
      <c r="G20" s="120" t="s">
        <v>75</v>
      </c>
      <c r="H20" s="120"/>
      <c r="I20" s="120"/>
      <c r="J20" s="140">
        <v>0.743781927292566</v>
      </c>
      <c r="K20" s="120" t="s">
        <v>58</v>
      </c>
      <c r="L20" s="120">
        <v>1.54</v>
      </c>
      <c r="M20" s="140">
        <v>0.743781927292566</v>
      </c>
      <c r="N20" s="120">
        <v>1.15</v>
      </c>
      <c r="O20" s="145" t="s">
        <v>41</v>
      </c>
      <c r="P20" s="146"/>
      <c r="Q20" s="143"/>
      <c r="R20" s="109"/>
    </row>
    <row r="21" s="105" customFormat="1" customHeight="1" spans="1:21">
      <c r="A21" s="122" t="s">
        <v>64</v>
      </c>
      <c r="B21" s="120" t="s">
        <v>76</v>
      </c>
      <c r="C21" s="120"/>
      <c r="D21" s="120"/>
      <c r="E21" s="120" t="s">
        <v>77</v>
      </c>
      <c r="F21" s="120"/>
      <c r="G21" s="120" t="s">
        <v>78</v>
      </c>
      <c r="H21" s="120"/>
      <c r="I21" s="120"/>
      <c r="J21" s="144">
        <v>1</v>
      </c>
      <c r="K21" s="120" t="s">
        <v>58</v>
      </c>
      <c r="L21" s="120">
        <v>1.54</v>
      </c>
      <c r="M21" s="144">
        <v>1</v>
      </c>
      <c r="N21" s="120">
        <v>1.54</v>
      </c>
      <c r="O21" s="145" t="s">
        <v>70</v>
      </c>
      <c r="P21" s="146"/>
      <c r="Q21" s="143"/>
      <c r="R21" s="109"/>
    </row>
    <row r="22" s="105" customFormat="1" customHeight="1" spans="1:21">
      <c r="A22" s="122" t="s">
        <v>64</v>
      </c>
      <c r="B22" s="120" t="s">
        <v>76</v>
      </c>
      <c r="C22" s="120"/>
      <c r="D22" s="120"/>
      <c r="E22" s="120" t="s">
        <v>79</v>
      </c>
      <c r="F22" s="120"/>
      <c r="G22" s="120" t="s">
        <v>80</v>
      </c>
      <c r="H22" s="120"/>
      <c r="I22" s="120"/>
      <c r="J22" s="144">
        <v>1</v>
      </c>
      <c r="K22" s="120" t="s">
        <v>58</v>
      </c>
      <c r="L22" s="120">
        <v>1.54</v>
      </c>
      <c r="M22" s="144">
        <v>1</v>
      </c>
      <c r="N22" s="120">
        <v>1.54</v>
      </c>
      <c r="O22" s="145" t="s">
        <v>70</v>
      </c>
      <c r="P22" s="146"/>
      <c r="Q22" s="143"/>
      <c r="R22" s="109"/>
    </row>
    <row r="23" s="105" customFormat="1" customHeight="1" spans="1:21">
      <c r="A23" s="122" t="s">
        <v>64</v>
      </c>
      <c r="B23" s="120" t="s">
        <v>81</v>
      </c>
      <c r="C23" s="120"/>
      <c r="D23" s="120"/>
      <c r="E23" s="120" t="s">
        <v>82</v>
      </c>
      <c r="F23" s="120"/>
      <c r="G23" s="120" t="s">
        <v>83</v>
      </c>
      <c r="H23" s="120"/>
      <c r="I23" s="120"/>
      <c r="J23" s="144">
        <v>1</v>
      </c>
      <c r="K23" s="120" t="s">
        <v>58</v>
      </c>
      <c r="L23" s="120">
        <v>1.54</v>
      </c>
      <c r="M23" s="144">
        <v>1</v>
      </c>
      <c r="N23" s="120">
        <v>1.54</v>
      </c>
      <c r="O23" s="145" t="s">
        <v>70</v>
      </c>
      <c r="P23" s="146"/>
      <c r="Q23" s="143"/>
      <c r="R23" s="109"/>
    </row>
    <row r="24" s="105" customFormat="1" customHeight="1" spans="1:21">
      <c r="A24" s="122" t="s">
        <v>64</v>
      </c>
      <c r="B24" s="120" t="s">
        <v>81</v>
      </c>
      <c r="C24" s="120"/>
      <c r="D24" s="120"/>
      <c r="E24" s="120" t="s">
        <v>82</v>
      </c>
      <c r="F24" s="120"/>
      <c r="G24" s="120" t="s">
        <v>83</v>
      </c>
      <c r="H24" s="120"/>
      <c r="I24" s="120"/>
      <c r="J24" s="144">
        <v>1</v>
      </c>
      <c r="K24" s="120" t="s">
        <v>58</v>
      </c>
      <c r="L24" s="120">
        <v>1.54</v>
      </c>
      <c r="M24" s="144">
        <v>1</v>
      </c>
      <c r="N24" s="120">
        <v>1.54</v>
      </c>
      <c r="O24" s="145" t="s">
        <v>70</v>
      </c>
      <c r="P24" s="146"/>
      <c r="Q24" s="143"/>
      <c r="R24" s="109"/>
    </row>
    <row r="25" s="105" customFormat="1" customHeight="1" spans="1:21">
      <c r="A25" s="122" t="s">
        <v>64</v>
      </c>
      <c r="B25" s="120" t="s">
        <v>84</v>
      </c>
      <c r="C25" s="120"/>
      <c r="D25" s="120"/>
      <c r="E25" s="120" t="s">
        <v>85</v>
      </c>
      <c r="F25" s="120"/>
      <c r="G25" s="120" t="s">
        <v>83</v>
      </c>
      <c r="H25" s="120"/>
      <c r="I25" s="120"/>
      <c r="J25" s="144">
        <v>1</v>
      </c>
      <c r="K25" s="120" t="s">
        <v>58</v>
      </c>
      <c r="L25" s="120">
        <v>1.54</v>
      </c>
      <c r="M25" s="144">
        <v>1</v>
      </c>
      <c r="N25" s="120">
        <v>1.54</v>
      </c>
      <c r="O25" s="145" t="s">
        <v>70</v>
      </c>
      <c r="P25" s="146"/>
      <c r="Q25" s="143"/>
      <c r="R25" s="109"/>
    </row>
    <row r="26" s="105" customFormat="1" customHeight="1" spans="1:21">
      <c r="A26" s="122" t="s">
        <v>64</v>
      </c>
      <c r="B26" s="120" t="s">
        <v>84</v>
      </c>
      <c r="C26" s="120"/>
      <c r="D26" s="120"/>
      <c r="E26" s="120" t="s">
        <v>86</v>
      </c>
      <c r="F26" s="120"/>
      <c r="G26" s="120" t="s">
        <v>87</v>
      </c>
      <c r="H26" s="120"/>
      <c r="I26" s="120"/>
      <c r="J26" s="144">
        <v>0.9</v>
      </c>
      <c r="K26" s="120" t="s">
        <v>58</v>
      </c>
      <c r="L26" s="120">
        <v>1.54</v>
      </c>
      <c r="M26" s="144">
        <v>1.11</v>
      </c>
      <c r="N26" s="120">
        <v>1.54</v>
      </c>
      <c r="O26" s="145" t="s">
        <v>70</v>
      </c>
      <c r="P26" s="146"/>
      <c r="Q26" s="143"/>
      <c r="R26" s="109"/>
    </row>
    <row r="27" s="105" customFormat="1" customHeight="1" spans="1:21">
      <c r="A27" s="122" t="s">
        <v>64</v>
      </c>
      <c r="B27" s="120" t="s">
        <v>88</v>
      </c>
      <c r="C27" s="120"/>
      <c r="D27" s="120"/>
      <c r="E27" s="120" t="s">
        <v>89</v>
      </c>
      <c r="F27" s="120"/>
      <c r="G27" s="120" t="s">
        <v>67</v>
      </c>
      <c r="H27" s="120"/>
      <c r="I27" s="120"/>
      <c r="J27" s="144">
        <v>1</v>
      </c>
      <c r="K27" s="120" t="s">
        <v>58</v>
      </c>
      <c r="L27" s="120">
        <v>1.53</v>
      </c>
      <c r="M27" s="144">
        <v>1</v>
      </c>
      <c r="N27" s="120">
        <v>1.53</v>
      </c>
      <c r="O27" s="145" t="s">
        <v>70</v>
      </c>
      <c r="P27" s="146"/>
      <c r="Q27" s="143"/>
      <c r="R27" s="109"/>
    </row>
    <row r="28" s="105" customFormat="1" customHeight="1" spans="1:21">
      <c r="A28" s="122" t="s">
        <v>64</v>
      </c>
      <c r="B28" s="120" t="s">
        <v>90</v>
      </c>
      <c r="C28" s="120"/>
      <c r="D28" s="120"/>
      <c r="E28" s="120" t="s">
        <v>91</v>
      </c>
      <c r="F28" s="120"/>
      <c r="G28" s="120" t="s">
        <v>92</v>
      </c>
      <c r="H28" s="120"/>
      <c r="I28" s="120"/>
      <c r="J28" s="144">
        <v>1</v>
      </c>
      <c r="K28" s="120" t="s">
        <v>58</v>
      </c>
      <c r="L28" s="120">
        <v>1.53</v>
      </c>
      <c r="M28" s="144">
        <v>1</v>
      </c>
      <c r="N28" s="120">
        <v>1.53</v>
      </c>
      <c r="O28" s="145" t="s">
        <v>70</v>
      </c>
      <c r="P28" s="146"/>
      <c r="Q28" s="143"/>
      <c r="R28" s="109"/>
    </row>
    <row r="29" s="105" customFormat="1" customHeight="1" spans="1:21">
      <c r="A29" s="122" t="s">
        <v>93</v>
      </c>
      <c r="B29" s="120" t="s">
        <v>94</v>
      </c>
      <c r="C29" s="120"/>
      <c r="D29" s="120"/>
      <c r="E29" s="120" t="s">
        <v>95</v>
      </c>
      <c r="F29" s="120"/>
      <c r="G29" s="120" t="s">
        <v>96</v>
      </c>
      <c r="H29" s="120"/>
      <c r="I29" s="120"/>
      <c r="J29" s="120" t="s">
        <v>97</v>
      </c>
      <c r="K29" s="120" t="s">
        <v>98</v>
      </c>
      <c r="L29" s="120">
        <v>1.93</v>
      </c>
      <c r="M29" s="144">
        <v>0.9347</v>
      </c>
      <c r="N29" s="120">
        <v>1.8</v>
      </c>
      <c r="O29" s="145" t="s">
        <v>99</v>
      </c>
      <c r="P29" s="146"/>
      <c r="Q29" s="143"/>
      <c r="R29" s="143"/>
      <c r="S29" s="143"/>
      <c r="T29" s="143"/>
      <c r="U29" s="143"/>
    </row>
    <row r="30" s="105" customFormat="1" customHeight="1" spans="1:21">
      <c r="A30" s="122" t="s">
        <v>93</v>
      </c>
      <c r="B30" s="120" t="s">
        <v>94</v>
      </c>
      <c r="C30" s="120"/>
      <c r="D30" s="120"/>
      <c r="E30" s="120" t="s">
        <v>100</v>
      </c>
      <c r="F30" s="120"/>
      <c r="G30" s="100" t="s">
        <v>101</v>
      </c>
      <c r="H30" s="147"/>
      <c r="I30" s="148"/>
      <c r="J30" s="72" t="s">
        <v>101</v>
      </c>
      <c r="K30" s="120" t="s">
        <v>102</v>
      </c>
      <c r="L30" s="120">
        <v>1.93</v>
      </c>
      <c r="M30" s="144">
        <v>1</v>
      </c>
      <c r="N30" s="120">
        <v>1.93</v>
      </c>
      <c r="O30" s="145" t="s">
        <v>70</v>
      </c>
      <c r="P30" s="146"/>
      <c r="Q30" s="143"/>
      <c r="R30" s="143"/>
      <c r="S30" s="143"/>
      <c r="T30" s="143"/>
      <c r="U30" s="143"/>
    </row>
    <row r="31" s="105" customFormat="1" customHeight="1" spans="1:21">
      <c r="A31" s="122" t="s">
        <v>93</v>
      </c>
      <c r="B31" s="120" t="s">
        <v>94</v>
      </c>
      <c r="C31" s="120"/>
      <c r="D31" s="120"/>
      <c r="E31" s="120" t="s">
        <v>103</v>
      </c>
      <c r="F31" s="120"/>
      <c r="G31" s="120" t="s">
        <v>104</v>
      </c>
      <c r="H31" s="120"/>
      <c r="I31" s="120"/>
      <c r="J31" s="120" t="s">
        <v>105</v>
      </c>
      <c r="K31" s="120" t="s">
        <v>106</v>
      </c>
      <c r="L31" s="120">
        <v>1.93</v>
      </c>
      <c r="M31" s="144">
        <v>1</v>
      </c>
      <c r="N31" s="120">
        <v>1.93</v>
      </c>
      <c r="O31" s="145" t="s">
        <v>70</v>
      </c>
      <c r="P31" s="146"/>
      <c r="Q31" s="143"/>
      <c r="R31" s="143"/>
      <c r="S31" s="143"/>
      <c r="T31" s="143"/>
      <c r="U31" s="143"/>
    </row>
    <row r="32" s="105" customFormat="1" customHeight="1" spans="1:21">
      <c r="A32" s="122" t="s">
        <v>93</v>
      </c>
      <c r="B32" s="120" t="s">
        <v>94</v>
      </c>
      <c r="C32" s="120"/>
      <c r="D32" s="120"/>
      <c r="E32" s="120" t="s">
        <v>107</v>
      </c>
      <c r="F32" s="120"/>
      <c r="G32" s="120" t="s">
        <v>108</v>
      </c>
      <c r="H32" s="120"/>
      <c r="I32" s="120"/>
      <c r="J32" s="120" t="s">
        <v>109</v>
      </c>
      <c r="K32" s="120" t="s">
        <v>110</v>
      </c>
      <c r="L32" s="120">
        <v>1.93</v>
      </c>
      <c r="M32" s="144">
        <v>1</v>
      </c>
      <c r="N32" s="120">
        <v>1.93</v>
      </c>
      <c r="O32" s="145" t="s">
        <v>70</v>
      </c>
      <c r="P32" s="146"/>
      <c r="Q32" s="143"/>
      <c r="R32" s="143"/>
      <c r="S32" s="143"/>
      <c r="T32" s="143"/>
      <c r="U32" s="143"/>
    </row>
    <row r="33" s="105" customFormat="1" customHeight="1" spans="1:21">
      <c r="A33" s="122" t="s">
        <v>93</v>
      </c>
      <c r="B33" s="120" t="s">
        <v>94</v>
      </c>
      <c r="C33" s="120"/>
      <c r="D33" s="120"/>
      <c r="E33" s="120" t="s">
        <v>111</v>
      </c>
      <c r="F33" s="120"/>
      <c r="G33" s="149" t="s">
        <v>112</v>
      </c>
      <c r="H33" s="149"/>
      <c r="I33" s="149"/>
      <c r="J33" s="120" t="s">
        <v>113</v>
      </c>
      <c r="K33" s="120" t="s">
        <v>114</v>
      </c>
      <c r="L33" s="120">
        <v>1.93</v>
      </c>
      <c r="M33" s="144">
        <v>1</v>
      </c>
      <c r="N33" s="120">
        <v>1.93</v>
      </c>
      <c r="O33" s="145" t="s">
        <v>70</v>
      </c>
      <c r="P33" s="146"/>
      <c r="Q33" s="143"/>
      <c r="R33" s="143"/>
      <c r="S33" s="143"/>
      <c r="T33" s="143"/>
      <c r="U33" s="143"/>
    </row>
    <row r="34" s="105" customFormat="1" customHeight="1" spans="1:21">
      <c r="A34" s="122" t="s">
        <v>93</v>
      </c>
      <c r="B34" s="120" t="s">
        <v>94</v>
      </c>
      <c r="C34" s="120"/>
      <c r="D34" s="120"/>
      <c r="E34" s="120" t="s">
        <v>115</v>
      </c>
      <c r="F34" s="120"/>
      <c r="G34" s="120" t="s">
        <v>116</v>
      </c>
      <c r="H34" s="120"/>
      <c r="I34" s="120"/>
      <c r="J34" s="120" t="s">
        <v>117</v>
      </c>
      <c r="K34" s="120" t="s">
        <v>102</v>
      </c>
      <c r="L34" s="120">
        <v>1.93</v>
      </c>
      <c r="M34" s="144">
        <v>1</v>
      </c>
      <c r="N34" s="120">
        <v>1.93</v>
      </c>
      <c r="O34" s="145" t="s">
        <v>70</v>
      </c>
      <c r="P34" s="146"/>
      <c r="Q34" s="143"/>
      <c r="R34" s="143"/>
      <c r="S34" s="143"/>
      <c r="T34" s="143"/>
      <c r="U34" s="143"/>
    </row>
    <row r="35" s="105" customFormat="1" customHeight="1" spans="1:21">
      <c r="A35" s="122" t="s">
        <v>93</v>
      </c>
      <c r="B35" s="120" t="s">
        <v>94</v>
      </c>
      <c r="C35" s="120"/>
      <c r="D35" s="120"/>
      <c r="E35" s="120" t="s">
        <v>118</v>
      </c>
      <c r="F35" s="120"/>
      <c r="G35" s="120" t="s">
        <v>119</v>
      </c>
      <c r="H35" s="120"/>
      <c r="I35" s="120"/>
      <c r="J35" s="173" t="s">
        <v>120</v>
      </c>
      <c r="K35" s="120" t="s">
        <v>102</v>
      </c>
      <c r="L35" s="120">
        <v>1.93</v>
      </c>
      <c r="M35" s="144">
        <v>1</v>
      </c>
      <c r="N35" s="120">
        <v>1.93</v>
      </c>
      <c r="O35" s="145" t="s">
        <v>70</v>
      </c>
      <c r="P35" s="146"/>
      <c r="Q35" s="143"/>
      <c r="R35" s="143"/>
      <c r="S35" s="143"/>
      <c r="T35" s="143"/>
      <c r="U35" s="143"/>
    </row>
    <row r="36" s="105" customFormat="1" customHeight="1" spans="1:21">
      <c r="A36" s="122" t="s">
        <v>93</v>
      </c>
      <c r="B36" s="120" t="s">
        <v>121</v>
      </c>
      <c r="C36" s="120"/>
      <c r="D36" s="120"/>
      <c r="E36" s="120" t="s">
        <v>122</v>
      </c>
      <c r="F36" s="120"/>
      <c r="G36" s="120" t="s">
        <v>67</v>
      </c>
      <c r="H36" s="120"/>
      <c r="I36" s="120"/>
      <c r="J36" s="144">
        <v>1</v>
      </c>
      <c r="K36" s="120" t="s">
        <v>58</v>
      </c>
      <c r="L36" s="120">
        <v>1.93</v>
      </c>
      <c r="M36" s="144">
        <v>1</v>
      </c>
      <c r="N36" s="120">
        <v>1.93</v>
      </c>
      <c r="O36" s="145" t="s">
        <v>70</v>
      </c>
      <c r="P36" s="146"/>
      <c r="Q36" s="143"/>
      <c r="R36" s="109"/>
    </row>
    <row r="37" s="105" customFormat="1" customHeight="1" spans="1:21">
      <c r="A37" s="122" t="s">
        <v>93</v>
      </c>
      <c r="B37" s="120" t="s">
        <v>121</v>
      </c>
      <c r="C37" s="120"/>
      <c r="D37" s="120"/>
      <c r="E37" s="120" t="s">
        <v>123</v>
      </c>
      <c r="F37" s="120"/>
      <c r="G37" s="120" t="s">
        <v>67</v>
      </c>
      <c r="H37" s="120"/>
      <c r="I37" s="120"/>
      <c r="J37" s="144">
        <v>1</v>
      </c>
      <c r="K37" s="120" t="s">
        <v>58</v>
      </c>
      <c r="L37" s="120">
        <v>1.92</v>
      </c>
      <c r="M37" s="144">
        <v>1</v>
      </c>
      <c r="N37" s="120">
        <v>1.92</v>
      </c>
      <c r="O37" s="145" t="s">
        <v>70</v>
      </c>
      <c r="P37" s="146"/>
      <c r="Q37" s="143"/>
      <c r="R37" s="109"/>
    </row>
    <row r="38" s="105" customFormat="1" customHeight="1" spans="1:21">
      <c r="A38" s="122" t="s">
        <v>93</v>
      </c>
      <c r="B38" s="120" t="s">
        <v>124</v>
      </c>
      <c r="C38" s="120"/>
      <c r="D38" s="120"/>
      <c r="E38" s="120" t="s">
        <v>125</v>
      </c>
      <c r="F38" s="120"/>
      <c r="G38" s="120" t="s">
        <v>67</v>
      </c>
      <c r="H38" s="120"/>
      <c r="I38" s="120"/>
      <c r="J38" s="144">
        <v>1</v>
      </c>
      <c r="K38" s="120" t="s">
        <v>58</v>
      </c>
      <c r="L38" s="120">
        <v>1.92</v>
      </c>
      <c r="M38" s="144">
        <v>1</v>
      </c>
      <c r="N38" s="120">
        <v>1.92</v>
      </c>
      <c r="O38" s="145" t="s">
        <v>70</v>
      </c>
      <c r="P38" s="146"/>
      <c r="Q38" s="143"/>
      <c r="R38" s="109"/>
    </row>
    <row r="39" s="105" customFormat="1" customHeight="1" spans="1:21">
      <c r="A39" s="122" t="s">
        <v>93</v>
      </c>
      <c r="B39" s="120" t="s">
        <v>124</v>
      </c>
      <c r="C39" s="120"/>
      <c r="D39" s="120"/>
      <c r="E39" s="120" t="s">
        <v>126</v>
      </c>
      <c r="F39" s="120"/>
      <c r="G39" s="120" t="s">
        <v>67</v>
      </c>
      <c r="H39" s="120"/>
      <c r="I39" s="120"/>
      <c r="J39" s="144">
        <v>1</v>
      </c>
      <c r="K39" s="120" t="s">
        <v>58</v>
      </c>
      <c r="L39" s="120">
        <v>1.92</v>
      </c>
      <c r="M39" s="144">
        <v>1</v>
      </c>
      <c r="N39" s="120">
        <v>1.92</v>
      </c>
      <c r="O39" s="145" t="s">
        <v>70</v>
      </c>
      <c r="P39" s="146"/>
      <c r="Q39" s="143"/>
      <c r="R39" s="109"/>
    </row>
    <row r="40" s="105" customFormat="1" customHeight="1" spans="1:21">
      <c r="A40" s="122" t="s">
        <v>93</v>
      </c>
      <c r="B40" s="120" t="s">
        <v>124</v>
      </c>
      <c r="C40" s="120"/>
      <c r="D40" s="120"/>
      <c r="E40" s="120" t="s">
        <v>127</v>
      </c>
      <c r="F40" s="120"/>
      <c r="G40" s="120" t="s">
        <v>67</v>
      </c>
      <c r="H40" s="120"/>
      <c r="I40" s="120"/>
      <c r="J40" s="144">
        <v>1</v>
      </c>
      <c r="K40" s="120" t="s">
        <v>58</v>
      </c>
      <c r="L40" s="120">
        <v>1.92</v>
      </c>
      <c r="M40" s="144">
        <v>1</v>
      </c>
      <c r="N40" s="120">
        <v>1.92</v>
      </c>
      <c r="O40" s="145" t="s">
        <v>70</v>
      </c>
      <c r="P40" s="146"/>
      <c r="Q40" s="143"/>
      <c r="R40" s="109"/>
    </row>
    <row r="41" s="105" customFormat="1" customHeight="1" spans="1:21">
      <c r="A41" s="122" t="s">
        <v>93</v>
      </c>
      <c r="B41" s="120" t="s">
        <v>124</v>
      </c>
      <c r="C41" s="120"/>
      <c r="D41" s="120"/>
      <c r="E41" s="120" t="s">
        <v>128</v>
      </c>
      <c r="F41" s="120"/>
      <c r="G41" s="120" t="s">
        <v>129</v>
      </c>
      <c r="H41" s="120"/>
      <c r="I41" s="120"/>
      <c r="J41" s="140">
        <v>0.797549856293023</v>
      </c>
      <c r="K41" s="120" t="s">
        <v>58</v>
      </c>
      <c r="L41" s="120">
        <v>1.92</v>
      </c>
      <c r="M41" s="140">
        <v>0.797549856293023</v>
      </c>
      <c r="N41" s="120">
        <v>1.53</v>
      </c>
      <c r="O41" s="145" t="s">
        <v>130</v>
      </c>
      <c r="P41" s="146"/>
      <c r="Q41" s="143"/>
      <c r="R41" s="109"/>
    </row>
    <row r="42" s="105" customFormat="1" customHeight="1" spans="1:21">
      <c r="A42" s="122" t="s">
        <v>93</v>
      </c>
      <c r="B42" s="120" t="s">
        <v>124</v>
      </c>
      <c r="C42" s="120"/>
      <c r="D42" s="120"/>
      <c r="E42" s="120" t="s">
        <v>131</v>
      </c>
      <c r="F42" s="120"/>
      <c r="G42" s="120" t="s">
        <v>67</v>
      </c>
      <c r="H42" s="120"/>
      <c r="I42" s="120"/>
      <c r="J42" s="140">
        <v>0.797549856293023</v>
      </c>
      <c r="K42" s="120" t="s">
        <v>58</v>
      </c>
      <c r="L42" s="120">
        <v>1.92</v>
      </c>
      <c r="M42" s="140">
        <v>0.797549856293023</v>
      </c>
      <c r="N42" s="120">
        <v>1.53</v>
      </c>
      <c r="O42" s="145" t="s">
        <v>130</v>
      </c>
      <c r="P42" s="146"/>
      <c r="Q42" s="143"/>
      <c r="R42" s="109"/>
    </row>
    <row r="43" s="105" customFormat="1" customHeight="1" spans="1:21">
      <c r="A43" s="122" t="s">
        <v>93</v>
      </c>
      <c r="B43" s="120" t="s">
        <v>124</v>
      </c>
      <c r="C43" s="120"/>
      <c r="D43" s="120"/>
      <c r="E43" s="120" t="s">
        <v>132</v>
      </c>
      <c r="F43" s="120"/>
      <c r="G43" s="120" t="s">
        <v>67</v>
      </c>
      <c r="H43" s="120"/>
      <c r="I43" s="120"/>
      <c r="J43" s="140">
        <v>0.797549856293023</v>
      </c>
      <c r="K43" s="120" t="s">
        <v>58</v>
      </c>
      <c r="L43" s="120">
        <v>1.92</v>
      </c>
      <c r="M43" s="140">
        <v>0.797549856293023</v>
      </c>
      <c r="N43" s="120">
        <v>1.53</v>
      </c>
      <c r="O43" s="145" t="s">
        <v>130</v>
      </c>
      <c r="P43" s="146"/>
      <c r="Q43" s="143"/>
      <c r="R43" s="109"/>
    </row>
    <row r="44" s="105" customFormat="1" customHeight="1" spans="1:21">
      <c r="A44" s="122" t="s">
        <v>93</v>
      </c>
      <c r="B44" s="120" t="s">
        <v>124</v>
      </c>
      <c r="C44" s="120"/>
      <c r="D44" s="120"/>
      <c r="E44" s="120" t="s">
        <v>133</v>
      </c>
      <c r="F44" s="120"/>
      <c r="G44" s="120" t="s">
        <v>67</v>
      </c>
      <c r="H44" s="120"/>
      <c r="I44" s="120"/>
      <c r="J44" s="144">
        <v>1</v>
      </c>
      <c r="K44" s="120" t="s">
        <v>58</v>
      </c>
      <c r="L44" s="120">
        <v>1.92</v>
      </c>
      <c r="M44" s="144">
        <v>1</v>
      </c>
      <c r="N44" s="120">
        <v>1.92</v>
      </c>
      <c r="O44" s="145" t="s">
        <v>70</v>
      </c>
      <c r="P44" s="146"/>
      <c r="Q44" s="143"/>
      <c r="R44" s="109"/>
    </row>
    <row r="45" s="105" customFormat="1" customHeight="1" spans="1:21">
      <c r="A45" s="122" t="s">
        <v>93</v>
      </c>
      <c r="B45" s="120" t="s">
        <v>124</v>
      </c>
      <c r="C45" s="120"/>
      <c r="D45" s="120"/>
      <c r="E45" s="120" t="s">
        <v>134</v>
      </c>
      <c r="F45" s="120"/>
      <c r="G45" s="120" t="s">
        <v>67</v>
      </c>
      <c r="H45" s="120"/>
      <c r="I45" s="120"/>
      <c r="J45" s="144">
        <v>1</v>
      </c>
      <c r="K45" s="120" t="s">
        <v>58</v>
      </c>
      <c r="L45" s="120">
        <v>1.92</v>
      </c>
      <c r="M45" s="144">
        <v>1</v>
      </c>
      <c r="N45" s="120">
        <v>1.92</v>
      </c>
      <c r="O45" s="145" t="s">
        <v>70</v>
      </c>
      <c r="P45" s="146"/>
      <c r="Q45" s="143"/>
      <c r="R45" s="109"/>
    </row>
    <row r="46" s="105" customFormat="1" customHeight="1" spans="1:21">
      <c r="A46" s="122" t="s">
        <v>93</v>
      </c>
      <c r="B46" s="120" t="s">
        <v>124</v>
      </c>
      <c r="C46" s="120"/>
      <c r="D46" s="120"/>
      <c r="E46" s="120" t="s">
        <v>135</v>
      </c>
      <c r="F46" s="120"/>
      <c r="G46" s="120" t="s">
        <v>129</v>
      </c>
      <c r="H46" s="120"/>
      <c r="I46" s="120"/>
      <c r="J46" s="144">
        <v>1</v>
      </c>
      <c r="K46" s="120" t="s">
        <v>58</v>
      </c>
      <c r="L46" s="120">
        <v>1.92</v>
      </c>
      <c r="M46" s="144">
        <v>1</v>
      </c>
      <c r="N46" s="120">
        <v>1.92</v>
      </c>
      <c r="O46" s="145" t="s">
        <v>70</v>
      </c>
      <c r="P46" s="146"/>
      <c r="Q46" s="143"/>
      <c r="R46" s="109"/>
    </row>
    <row r="47" s="105" customFormat="1" customHeight="1" spans="1:21">
      <c r="A47" s="122" t="s">
        <v>93</v>
      </c>
      <c r="B47" s="120" t="s">
        <v>136</v>
      </c>
      <c r="C47" s="120"/>
      <c r="D47" s="120"/>
      <c r="E47" s="120" t="s">
        <v>137</v>
      </c>
      <c r="F47" s="120"/>
      <c r="G47" s="150" t="s">
        <v>138</v>
      </c>
      <c r="H47" s="120"/>
      <c r="I47" s="120"/>
      <c r="J47" s="140">
        <v>0.797549856293023</v>
      </c>
      <c r="K47" s="120" t="s">
        <v>58</v>
      </c>
      <c r="L47" s="120">
        <v>1.92</v>
      </c>
      <c r="M47" s="144">
        <v>1</v>
      </c>
      <c r="N47" s="120">
        <v>1.92</v>
      </c>
      <c r="O47" s="145" t="s">
        <v>130</v>
      </c>
      <c r="P47" s="146"/>
      <c r="Q47" s="143"/>
      <c r="R47" s="109"/>
    </row>
    <row r="48" s="105" customFormat="1" customHeight="1" spans="1:21">
      <c r="A48" s="122" t="s">
        <v>139</v>
      </c>
      <c r="B48" s="120" t="s">
        <v>140</v>
      </c>
      <c r="C48" s="120"/>
      <c r="D48" s="120"/>
      <c r="E48" s="120" t="s">
        <v>141</v>
      </c>
      <c r="F48" s="120"/>
      <c r="G48" s="120" t="s">
        <v>80</v>
      </c>
      <c r="H48" s="120"/>
      <c r="I48" s="120"/>
      <c r="J48" s="144">
        <v>1</v>
      </c>
      <c r="K48" s="120" t="s">
        <v>58</v>
      </c>
      <c r="L48" s="120">
        <v>1.92</v>
      </c>
      <c r="M48" s="144">
        <v>1</v>
      </c>
      <c r="N48" s="120">
        <v>1.92</v>
      </c>
      <c r="O48" s="145" t="s">
        <v>70</v>
      </c>
      <c r="P48" s="146"/>
      <c r="Q48" s="143"/>
      <c r="R48" s="143"/>
      <c r="S48" s="143"/>
      <c r="T48" s="143"/>
      <c r="U48" s="143"/>
    </row>
    <row r="49" s="105" customFormat="1" customHeight="1" spans="1:21">
      <c r="A49" s="122" t="s">
        <v>139</v>
      </c>
      <c r="B49" s="120" t="s">
        <v>142</v>
      </c>
      <c r="C49" s="120"/>
      <c r="D49" s="120"/>
      <c r="E49" s="120" t="s">
        <v>143</v>
      </c>
      <c r="F49" s="120"/>
      <c r="G49" s="120" t="s">
        <v>67</v>
      </c>
      <c r="H49" s="120"/>
      <c r="I49" s="120"/>
      <c r="J49" s="144">
        <v>1</v>
      </c>
      <c r="K49" s="120" t="s">
        <v>58</v>
      </c>
      <c r="L49" s="120">
        <v>1.92</v>
      </c>
      <c r="M49" s="144">
        <v>1</v>
      </c>
      <c r="N49" s="120">
        <v>1.92</v>
      </c>
      <c r="O49" s="145" t="s">
        <v>70</v>
      </c>
      <c r="P49" s="146"/>
      <c r="Q49" s="143"/>
      <c r="R49" s="143"/>
      <c r="S49" s="143"/>
      <c r="T49" s="143"/>
      <c r="U49" s="143"/>
    </row>
    <row r="50" s="105" customFormat="1" customHeight="1" spans="1:21">
      <c r="A50" s="122" t="s">
        <v>139</v>
      </c>
      <c r="B50" s="120" t="s">
        <v>142</v>
      </c>
      <c r="C50" s="120"/>
      <c r="D50" s="120"/>
      <c r="E50" s="120" t="s">
        <v>144</v>
      </c>
      <c r="F50" s="120"/>
      <c r="G50" s="120" t="s">
        <v>145</v>
      </c>
      <c r="H50" s="120"/>
      <c r="I50" s="120"/>
      <c r="J50" s="120" t="s">
        <v>145</v>
      </c>
      <c r="K50" s="120" t="s">
        <v>146</v>
      </c>
      <c r="L50" s="120">
        <v>1.92</v>
      </c>
      <c r="M50" s="144">
        <v>1</v>
      </c>
      <c r="N50" s="120">
        <v>1.92</v>
      </c>
      <c r="O50" s="145" t="s">
        <v>70</v>
      </c>
      <c r="P50" s="146"/>
      <c r="Q50" s="143"/>
      <c r="R50" s="109"/>
    </row>
    <row r="51" s="105" customFormat="1" customHeight="1" spans="1:21">
      <c r="A51" s="122" t="s">
        <v>139</v>
      </c>
      <c r="B51" s="120" t="s">
        <v>142</v>
      </c>
      <c r="C51" s="120"/>
      <c r="D51" s="120"/>
      <c r="E51" s="120" t="s">
        <v>147</v>
      </c>
      <c r="F51" s="120"/>
      <c r="G51" s="120" t="s">
        <v>148</v>
      </c>
      <c r="H51" s="120"/>
      <c r="I51" s="120"/>
      <c r="J51" s="144">
        <v>0.8</v>
      </c>
      <c r="K51" s="120" t="s">
        <v>58</v>
      </c>
      <c r="L51" s="120">
        <v>1.92</v>
      </c>
      <c r="M51" s="144">
        <v>1</v>
      </c>
      <c r="N51" s="120">
        <v>1.92</v>
      </c>
      <c r="O51" s="145" t="s">
        <v>70</v>
      </c>
      <c r="P51" s="146"/>
      <c r="Q51" s="143"/>
      <c r="R51" s="109"/>
    </row>
    <row r="52" s="105" customFormat="1" customHeight="1" spans="1:21">
      <c r="A52" s="122" t="s">
        <v>139</v>
      </c>
      <c r="B52" s="120" t="s">
        <v>142</v>
      </c>
      <c r="C52" s="120"/>
      <c r="D52" s="120"/>
      <c r="E52" s="120" t="s">
        <v>149</v>
      </c>
      <c r="F52" s="120"/>
      <c r="G52" s="120" t="s">
        <v>150</v>
      </c>
      <c r="H52" s="120"/>
      <c r="I52" s="120"/>
      <c r="J52" s="144" t="s">
        <v>151</v>
      </c>
      <c r="K52" s="120" t="s">
        <v>110</v>
      </c>
      <c r="L52" s="120">
        <v>1.92</v>
      </c>
      <c r="M52" s="144">
        <v>1</v>
      </c>
      <c r="N52" s="120">
        <v>1.92</v>
      </c>
      <c r="O52" s="145" t="s">
        <v>70</v>
      </c>
      <c r="P52" s="146"/>
      <c r="Q52" s="143"/>
      <c r="R52" s="109"/>
    </row>
    <row r="53" s="105" customFormat="1" customHeight="1" spans="1:21">
      <c r="A53" s="122" t="s">
        <v>139</v>
      </c>
      <c r="B53" s="120" t="s">
        <v>152</v>
      </c>
      <c r="C53" s="120"/>
      <c r="D53" s="120"/>
      <c r="E53" s="120" t="s">
        <v>153</v>
      </c>
      <c r="F53" s="120"/>
      <c r="G53" s="120" t="s">
        <v>154</v>
      </c>
      <c r="H53" s="120"/>
      <c r="I53" s="120"/>
      <c r="J53" s="120">
        <v>0</v>
      </c>
      <c r="K53" s="120" t="s">
        <v>58</v>
      </c>
      <c r="L53" s="120">
        <v>1.92</v>
      </c>
      <c r="M53" s="144">
        <v>1</v>
      </c>
      <c r="N53" s="120">
        <v>1.92</v>
      </c>
      <c r="O53" s="145" t="s">
        <v>70</v>
      </c>
      <c r="P53" s="146"/>
      <c r="Q53" s="143"/>
      <c r="R53" s="109"/>
    </row>
    <row r="54" s="105" customFormat="1" customHeight="1" spans="1:21">
      <c r="A54" s="122" t="s">
        <v>139</v>
      </c>
      <c r="B54" s="120" t="s">
        <v>152</v>
      </c>
      <c r="C54" s="120"/>
      <c r="D54" s="120"/>
      <c r="E54" s="120" t="s">
        <v>155</v>
      </c>
      <c r="F54" s="120"/>
      <c r="G54" s="120" t="s">
        <v>156</v>
      </c>
      <c r="H54" s="120"/>
      <c r="I54" s="120"/>
      <c r="J54" s="120">
        <v>0</v>
      </c>
      <c r="K54" s="120" t="s">
        <v>58</v>
      </c>
      <c r="L54" s="120">
        <v>1.92</v>
      </c>
      <c r="M54" s="144">
        <v>1</v>
      </c>
      <c r="N54" s="120">
        <v>1.92</v>
      </c>
      <c r="O54" s="145" t="s">
        <v>70</v>
      </c>
      <c r="P54" s="146"/>
      <c r="Q54" s="143"/>
      <c r="R54" s="109"/>
    </row>
    <row r="55" s="105" customFormat="1" customHeight="1" spans="1:21">
      <c r="A55" s="122" t="s">
        <v>139</v>
      </c>
      <c r="B55" s="120" t="s">
        <v>157</v>
      </c>
      <c r="C55" s="120"/>
      <c r="D55" s="120"/>
      <c r="E55" s="120" t="s">
        <v>158</v>
      </c>
      <c r="F55" s="120"/>
      <c r="G55" s="120" t="s">
        <v>75</v>
      </c>
      <c r="H55" s="120"/>
      <c r="I55" s="120"/>
      <c r="J55" s="144">
        <v>0.85</v>
      </c>
      <c r="K55" s="120" t="s">
        <v>58</v>
      </c>
      <c r="L55" s="120">
        <v>5</v>
      </c>
      <c r="M55" s="144">
        <v>1</v>
      </c>
      <c r="N55" s="120">
        <v>5</v>
      </c>
      <c r="O55" s="145" t="s">
        <v>70</v>
      </c>
      <c r="P55" s="146"/>
      <c r="Q55" s="143"/>
      <c r="R55" s="109"/>
    </row>
    <row r="56" s="105" customFormat="1" customHeight="1" spans="1:21">
      <c r="A56" s="122" t="s">
        <v>139</v>
      </c>
      <c r="B56" s="120" t="s">
        <v>157</v>
      </c>
      <c r="C56" s="120"/>
      <c r="D56" s="120"/>
      <c r="E56" s="120" t="s">
        <v>159</v>
      </c>
      <c r="F56" s="120"/>
      <c r="G56" s="120" t="s">
        <v>75</v>
      </c>
      <c r="H56" s="120"/>
      <c r="I56" s="120"/>
      <c r="J56" s="144">
        <v>0.85</v>
      </c>
      <c r="K56" s="120" t="s">
        <v>58</v>
      </c>
      <c r="L56" s="120">
        <v>5</v>
      </c>
      <c r="M56" s="144">
        <v>1</v>
      </c>
      <c r="N56" s="120">
        <v>5</v>
      </c>
      <c r="O56" s="145" t="s">
        <v>70</v>
      </c>
      <c r="P56" s="146"/>
      <c r="Q56" s="143"/>
      <c r="R56" s="109"/>
    </row>
    <row r="57" s="105" customFormat="1" customHeight="1" spans="1:21">
      <c r="A57" s="122" t="s">
        <v>160</v>
      </c>
      <c r="B57" s="120" t="s">
        <v>161</v>
      </c>
      <c r="C57" s="120"/>
      <c r="D57" s="120"/>
      <c r="E57" s="120" t="s">
        <v>162</v>
      </c>
      <c r="F57" s="120"/>
      <c r="G57" s="120" t="s">
        <v>163</v>
      </c>
      <c r="H57" s="120"/>
      <c r="I57" s="120"/>
      <c r="J57" s="144">
        <v>1</v>
      </c>
      <c r="K57" s="120" t="s">
        <v>58</v>
      </c>
      <c r="L57" s="120">
        <v>2.5</v>
      </c>
      <c r="M57" s="144">
        <v>1</v>
      </c>
      <c r="N57" s="120">
        <v>2.5</v>
      </c>
      <c r="O57" s="145" t="s">
        <v>70</v>
      </c>
      <c r="P57" s="146"/>
      <c r="Q57" s="143"/>
      <c r="R57" s="109"/>
    </row>
    <row r="58" s="105" customFormat="1" customHeight="1" spans="1:21">
      <c r="A58" s="122" t="s">
        <v>160</v>
      </c>
      <c r="B58" s="120" t="s">
        <v>164</v>
      </c>
      <c r="C58" s="120"/>
      <c r="D58" s="120"/>
      <c r="E58" s="120" t="s">
        <v>165</v>
      </c>
      <c r="F58" s="120"/>
      <c r="G58" s="120" t="s">
        <v>67</v>
      </c>
      <c r="H58" s="120"/>
      <c r="I58" s="120"/>
      <c r="J58" s="144">
        <v>1</v>
      </c>
      <c r="K58" s="120" t="s">
        <v>58</v>
      </c>
      <c r="L58" s="120">
        <v>2.5</v>
      </c>
      <c r="M58" s="144">
        <v>1</v>
      </c>
      <c r="N58" s="120">
        <v>2.5</v>
      </c>
      <c r="O58" s="145" t="s">
        <v>70</v>
      </c>
      <c r="P58" s="146"/>
      <c r="Q58" s="143"/>
      <c r="R58" s="109"/>
    </row>
    <row r="59" s="105" customFormat="1" customHeight="1" spans="1:21">
      <c r="A59" s="122" t="s">
        <v>160</v>
      </c>
      <c r="B59" s="120" t="s">
        <v>166</v>
      </c>
      <c r="C59" s="120"/>
      <c r="D59" s="120"/>
      <c r="E59" s="120" t="s">
        <v>167</v>
      </c>
      <c r="F59" s="120"/>
      <c r="G59" s="120" t="s">
        <v>168</v>
      </c>
      <c r="H59" s="120"/>
      <c r="I59" s="120"/>
      <c r="J59" s="144">
        <v>1</v>
      </c>
      <c r="K59" s="120" t="s">
        <v>58</v>
      </c>
      <c r="L59" s="120">
        <v>2.5</v>
      </c>
      <c r="M59" s="144">
        <v>1</v>
      </c>
      <c r="N59" s="120">
        <v>2.5</v>
      </c>
      <c r="O59" s="145" t="s">
        <v>70</v>
      </c>
      <c r="P59" s="146"/>
      <c r="Q59" s="143"/>
      <c r="R59" s="109"/>
    </row>
    <row r="60" s="105" customFormat="1" customHeight="1" spans="1:21">
      <c r="A60" s="122" t="s">
        <v>160</v>
      </c>
      <c r="B60" s="120" t="s">
        <v>169</v>
      </c>
      <c r="C60" s="120"/>
      <c r="D60" s="120"/>
      <c r="E60" s="120" t="s">
        <v>170</v>
      </c>
      <c r="F60" s="120"/>
      <c r="G60" s="120" t="s">
        <v>163</v>
      </c>
      <c r="H60" s="120"/>
      <c r="I60" s="120"/>
      <c r="J60" s="144">
        <v>1</v>
      </c>
      <c r="K60" s="120" t="s">
        <v>58</v>
      </c>
      <c r="L60" s="120">
        <v>2.5</v>
      </c>
      <c r="M60" s="144">
        <v>1</v>
      </c>
      <c r="N60" s="120">
        <v>2.5</v>
      </c>
      <c r="O60" s="145" t="s">
        <v>70</v>
      </c>
      <c r="P60" s="146"/>
      <c r="Q60" s="143"/>
      <c r="R60" s="109"/>
    </row>
    <row r="61" s="105" customFormat="1" customHeight="1" spans="1:21">
      <c r="A61" s="110" t="s">
        <v>171</v>
      </c>
      <c r="B61" s="110"/>
      <c r="C61" s="110"/>
      <c r="D61" s="110"/>
      <c r="E61" s="110"/>
      <c r="F61" s="110"/>
      <c r="G61" s="110"/>
      <c r="H61" s="110"/>
      <c r="I61" s="110"/>
      <c r="J61" s="110"/>
      <c r="K61" s="110"/>
      <c r="L61" s="151">
        <v>100</v>
      </c>
      <c r="M61" s="151"/>
      <c r="N61" s="120">
        <v>96.19</v>
      </c>
      <c r="O61" s="152"/>
      <c r="P61" s="153"/>
      <c r="Q61" s="154"/>
      <c r="R61" s="109"/>
    </row>
    <row r="62" s="105" customFormat="1" ht="34" customHeight="1" spans="1:21">
      <c r="A62" s="155" t="s">
        <v>172</v>
      </c>
      <c r="B62" s="156"/>
      <c r="C62" s="156"/>
      <c r="D62" s="156"/>
      <c r="E62" s="156"/>
      <c r="F62" s="156"/>
      <c r="G62" s="156"/>
      <c r="H62" s="156"/>
      <c r="I62" s="156"/>
      <c r="J62" s="156"/>
      <c r="K62" s="156"/>
      <c r="L62" s="156"/>
      <c r="M62" s="156"/>
      <c r="N62" s="156"/>
      <c r="O62" s="156"/>
      <c r="P62" s="157"/>
      <c r="Q62" s="158"/>
      <c r="R62" s="109"/>
    </row>
    <row r="63" s="105" customFormat="1" customHeight="1" spans="1:21">
      <c r="A63" s="159"/>
      <c r="B63" s="159"/>
      <c r="C63" s="159"/>
      <c r="D63" s="159"/>
      <c r="E63" s="159"/>
      <c r="F63" s="159"/>
      <c r="G63" s="159"/>
      <c r="H63" s="159"/>
      <c r="I63" s="159"/>
      <c r="J63" s="159"/>
      <c r="K63" s="159"/>
      <c r="L63" s="159"/>
      <c r="M63" s="159"/>
      <c r="N63" s="159"/>
      <c r="O63" s="159"/>
      <c r="P63" s="106"/>
    </row>
  </sheetData>
  <mergeCells count="221">
    <mergeCell ref="A1:P1"/>
    <mergeCell ref="A2:P2"/>
    <mergeCell ref="A3:B3"/>
    <mergeCell ref="C3:P3"/>
    <mergeCell ref="A4:B4"/>
    <mergeCell ref="C4:E4"/>
    <mergeCell ref="F4:H4"/>
    <mergeCell ref="I4:J4"/>
    <mergeCell ref="K4:L4"/>
    <mergeCell ref="M4:N4"/>
    <mergeCell ref="C5:E5"/>
    <mergeCell ref="F5:H5"/>
    <mergeCell ref="I5:J5"/>
    <mergeCell ref="K5:L5"/>
    <mergeCell ref="M5:N5"/>
    <mergeCell ref="C6:E6"/>
    <mergeCell ref="F6:H6"/>
    <mergeCell ref="I6:J6"/>
    <mergeCell ref="K6:L6"/>
    <mergeCell ref="M6:N6"/>
    <mergeCell ref="C7:E7"/>
    <mergeCell ref="F7:H7"/>
    <mergeCell ref="I7:J7"/>
    <mergeCell ref="K7:L7"/>
    <mergeCell ref="M7:N7"/>
    <mergeCell ref="C8:E8"/>
    <mergeCell ref="F8:H8"/>
    <mergeCell ref="I8:J8"/>
    <mergeCell ref="K8:L8"/>
    <mergeCell ref="M8:N8"/>
    <mergeCell ref="C9:E9"/>
    <mergeCell ref="F9:H9"/>
    <mergeCell ref="I9:J9"/>
    <mergeCell ref="K9:L9"/>
    <mergeCell ref="M9:N9"/>
    <mergeCell ref="C10:E10"/>
    <mergeCell ref="F10:H10"/>
    <mergeCell ref="I10:J10"/>
    <mergeCell ref="K10:L10"/>
    <mergeCell ref="M10:N10"/>
    <mergeCell ref="C11:E11"/>
    <mergeCell ref="F11:H11"/>
    <mergeCell ref="I11:J11"/>
    <mergeCell ref="K11:L11"/>
    <mergeCell ref="M11:N11"/>
    <mergeCell ref="A12:B12"/>
    <mergeCell ref="C12:P12"/>
    <mergeCell ref="A13:B13"/>
    <mergeCell ref="C13:P13"/>
    <mergeCell ref="A14:F14"/>
    <mergeCell ref="B15:D15"/>
    <mergeCell ref="E15:F15"/>
    <mergeCell ref="E16:F16"/>
    <mergeCell ref="G16:I16"/>
    <mergeCell ref="O16:P16"/>
    <mergeCell ref="E17:F17"/>
    <mergeCell ref="G17:I17"/>
    <mergeCell ref="O17:P17"/>
    <mergeCell ref="E18:F18"/>
    <mergeCell ref="G18:I18"/>
    <mergeCell ref="O18:P18"/>
    <mergeCell ref="E19:F19"/>
    <mergeCell ref="G19:I19"/>
    <mergeCell ref="O19:P19"/>
    <mergeCell ref="E20:F20"/>
    <mergeCell ref="G20:I20"/>
    <mergeCell ref="O20:P20"/>
    <mergeCell ref="E21:F21"/>
    <mergeCell ref="G21:I21"/>
    <mergeCell ref="O21:P21"/>
    <mergeCell ref="E22:F22"/>
    <mergeCell ref="G22:I22"/>
    <mergeCell ref="O22:P22"/>
    <mergeCell ref="E23:F23"/>
    <mergeCell ref="G23:I23"/>
    <mergeCell ref="O23:P23"/>
    <mergeCell ref="E24:F24"/>
    <mergeCell ref="G24:I24"/>
    <mergeCell ref="O24:P24"/>
    <mergeCell ref="E25:F25"/>
    <mergeCell ref="G25:I25"/>
    <mergeCell ref="O25:P25"/>
    <mergeCell ref="E26:F26"/>
    <mergeCell ref="G26:I26"/>
    <mergeCell ref="O26:P26"/>
    <mergeCell ref="B27:D27"/>
    <mergeCell ref="E27:F27"/>
    <mergeCell ref="G27:I27"/>
    <mergeCell ref="O27:P27"/>
    <mergeCell ref="B28:D28"/>
    <mergeCell ref="E28:F28"/>
    <mergeCell ref="G28:I28"/>
    <mergeCell ref="O28:P28"/>
    <mergeCell ref="E29:F29"/>
    <mergeCell ref="G29:I29"/>
    <mergeCell ref="O29:P29"/>
    <mergeCell ref="E30:F30"/>
    <mergeCell ref="G30:I30"/>
    <mergeCell ref="O30:P30"/>
    <mergeCell ref="E31:F31"/>
    <mergeCell ref="G31:I31"/>
    <mergeCell ref="O31:P31"/>
    <mergeCell ref="E32:F32"/>
    <mergeCell ref="G32:I32"/>
    <mergeCell ref="O32:P32"/>
    <mergeCell ref="E33:F33"/>
    <mergeCell ref="G33:I33"/>
    <mergeCell ref="O33:P33"/>
    <mergeCell ref="E34:F34"/>
    <mergeCell ref="G34:I34"/>
    <mergeCell ref="O34:P34"/>
    <mergeCell ref="E35:F35"/>
    <mergeCell ref="G35:I35"/>
    <mergeCell ref="O35:P35"/>
    <mergeCell ref="E36:F36"/>
    <mergeCell ref="G36:I36"/>
    <mergeCell ref="O36:P36"/>
    <mergeCell ref="E37:F37"/>
    <mergeCell ref="G37:I37"/>
    <mergeCell ref="O37:P37"/>
    <mergeCell ref="E38:F38"/>
    <mergeCell ref="G38:I38"/>
    <mergeCell ref="O38:P38"/>
    <mergeCell ref="E39:F39"/>
    <mergeCell ref="G39:I39"/>
    <mergeCell ref="O39:P39"/>
    <mergeCell ref="E40:F40"/>
    <mergeCell ref="G40:I40"/>
    <mergeCell ref="O40:P40"/>
    <mergeCell ref="E41:F41"/>
    <mergeCell ref="G41:I41"/>
    <mergeCell ref="O41:P41"/>
    <mergeCell ref="E42:F42"/>
    <mergeCell ref="G42:I42"/>
    <mergeCell ref="O42:P42"/>
    <mergeCell ref="E43:F43"/>
    <mergeCell ref="G43:I43"/>
    <mergeCell ref="O43:P43"/>
    <mergeCell ref="E44:F44"/>
    <mergeCell ref="G44:I44"/>
    <mergeCell ref="O44:P44"/>
    <mergeCell ref="E45:F45"/>
    <mergeCell ref="G45:I45"/>
    <mergeCell ref="O45:P45"/>
    <mergeCell ref="E46:F46"/>
    <mergeCell ref="G46:I46"/>
    <mergeCell ref="O46:P46"/>
    <mergeCell ref="B47:D47"/>
    <mergeCell ref="E47:F47"/>
    <mergeCell ref="G47:I47"/>
    <mergeCell ref="O47:P47"/>
    <mergeCell ref="B48:D48"/>
    <mergeCell ref="E48:F48"/>
    <mergeCell ref="G48:I48"/>
    <mergeCell ref="O48:P48"/>
    <mergeCell ref="E49:F49"/>
    <mergeCell ref="G49:I49"/>
    <mergeCell ref="O49:P49"/>
    <mergeCell ref="E50:F50"/>
    <mergeCell ref="G50:I50"/>
    <mergeCell ref="O50:P50"/>
    <mergeCell ref="E51:F51"/>
    <mergeCell ref="G51:I51"/>
    <mergeCell ref="O51:P51"/>
    <mergeCell ref="E52:F52"/>
    <mergeCell ref="G52:I52"/>
    <mergeCell ref="O52:P52"/>
    <mergeCell ref="E53:F53"/>
    <mergeCell ref="G53:I53"/>
    <mergeCell ref="O53:P53"/>
    <mergeCell ref="E54:F54"/>
    <mergeCell ref="G54:I54"/>
    <mergeCell ref="O54:P54"/>
    <mergeCell ref="E55:F55"/>
    <mergeCell ref="G55:I55"/>
    <mergeCell ref="O55:P55"/>
    <mergeCell ref="E56:F56"/>
    <mergeCell ref="G56:I56"/>
    <mergeCell ref="O56:P56"/>
    <mergeCell ref="B57:D57"/>
    <mergeCell ref="E57:F57"/>
    <mergeCell ref="G57:I57"/>
    <mergeCell ref="O57:P57"/>
    <mergeCell ref="B58:D58"/>
    <mergeCell ref="E58:F58"/>
    <mergeCell ref="G58:I58"/>
    <mergeCell ref="O58:P58"/>
    <mergeCell ref="B59:D59"/>
    <mergeCell ref="E59:F59"/>
    <mergeCell ref="G59:I59"/>
    <mergeCell ref="O59:P59"/>
    <mergeCell ref="B60:D60"/>
    <mergeCell ref="E60:F60"/>
    <mergeCell ref="G60:I60"/>
    <mergeCell ref="O60:P60"/>
    <mergeCell ref="A61:J61"/>
    <mergeCell ref="O61:P61"/>
    <mergeCell ref="A62:P62"/>
    <mergeCell ref="A63:O63"/>
    <mergeCell ref="A16:A28"/>
    <mergeCell ref="A29:A47"/>
    <mergeCell ref="A48:A56"/>
    <mergeCell ref="A57:A60"/>
    <mergeCell ref="J14:J15"/>
    <mergeCell ref="K14:K15"/>
    <mergeCell ref="L14:L15"/>
    <mergeCell ref="M14:M15"/>
    <mergeCell ref="N14:N15"/>
    <mergeCell ref="A5:B11"/>
    <mergeCell ref="G14:I15"/>
    <mergeCell ref="O14:P15"/>
    <mergeCell ref="B16:D20"/>
    <mergeCell ref="B21:D22"/>
    <mergeCell ref="B23:D24"/>
    <mergeCell ref="B25:D26"/>
    <mergeCell ref="B29:D35"/>
    <mergeCell ref="B36:D37"/>
    <mergeCell ref="B38:D46"/>
    <mergeCell ref="B49:D52"/>
    <mergeCell ref="B53:D54"/>
    <mergeCell ref="B55:D56"/>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6"/>
  <sheetViews>
    <sheetView zoomScale="80" zoomScaleNormal="80" topLeftCell="A14" workbookViewId="0">
      <selection activeCell="I26" sqref="I26"/>
    </sheetView>
  </sheetViews>
  <sheetFormatPr defaultColWidth="9" defaultRowHeight="13.5"/>
  <cols>
    <col min="1" max="1" width="8.10833333333333" style="77" customWidth="1"/>
    <col min="2" max="2" width="34.8916666666667" style="81" customWidth="1"/>
    <col min="3" max="3" width="28.225" style="77" customWidth="1"/>
    <col min="4" max="4" width="12.6666666666667" style="77" customWidth="1"/>
    <col min="5" max="6" width="13.225" style="77" customWidth="1"/>
    <col min="7" max="10" width="12.6666666666667" style="77" customWidth="1"/>
    <col min="11" max="11" width="9.89166666666667" style="82" customWidth="1"/>
    <col min="12" max="12" width="13.8916666666667" style="77" customWidth="1"/>
    <col min="13" max="13" width="13.6916666666667" style="83" customWidth="1"/>
    <col min="14" max="14" width="9" style="77"/>
    <col min="15" max="15" width="14.9333333333333" style="77" customWidth="1"/>
    <col min="16" max="16384" width="9" style="77"/>
  </cols>
  <sheetData>
    <row r="1" ht="69" customHeight="1" spans="1:15">
      <c r="A1" s="84" t="s">
        <v>173</v>
      </c>
      <c r="B1" s="85"/>
      <c r="C1" s="86"/>
      <c r="D1" s="86"/>
      <c r="E1" s="86"/>
      <c r="F1" s="86"/>
      <c r="G1" s="86"/>
      <c r="H1" s="86"/>
      <c r="I1" s="86"/>
      <c r="J1" s="86"/>
      <c r="K1" s="86"/>
    </row>
    <row r="2" s="78" customFormat="1" ht="30" customHeight="1" spans="1:15">
      <c r="A2" s="87" t="s">
        <v>174</v>
      </c>
      <c r="B2" s="88" t="s">
        <v>175</v>
      </c>
      <c r="C2" s="89" t="s">
        <v>176</v>
      </c>
      <c r="D2" s="90" t="s">
        <v>177</v>
      </c>
      <c r="E2" s="90"/>
      <c r="F2" s="90"/>
      <c r="G2" s="90"/>
      <c r="H2" s="90"/>
      <c r="I2" s="90"/>
      <c r="J2" s="87" t="s">
        <v>178</v>
      </c>
      <c r="K2" s="87" t="s">
        <v>179</v>
      </c>
      <c r="M2" s="91"/>
    </row>
    <row r="3" s="78" customFormat="1" ht="30" customHeight="1" spans="1:15">
      <c r="A3" s="92"/>
      <c r="B3" s="88"/>
      <c r="C3" s="89"/>
      <c r="D3" s="90" t="s">
        <v>180</v>
      </c>
      <c r="E3" s="90"/>
      <c r="F3" s="90"/>
      <c r="G3" s="90"/>
      <c r="H3" s="90" t="s">
        <v>181</v>
      </c>
      <c r="I3" s="90" t="s">
        <v>182</v>
      </c>
      <c r="J3" s="92"/>
      <c r="K3" s="92"/>
      <c r="M3" s="91"/>
    </row>
    <row r="4" s="78" customFormat="1" ht="36" customHeight="1" spans="1:15">
      <c r="A4" s="93"/>
      <c r="B4" s="88"/>
      <c r="C4" s="89"/>
      <c r="D4" s="89" t="s">
        <v>183</v>
      </c>
      <c r="E4" s="90" t="s">
        <v>184</v>
      </c>
      <c r="F4" s="90" t="s">
        <v>185</v>
      </c>
      <c r="G4" s="90" t="s">
        <v>186</v>
      </c>
      <c r="H4" s="90"/>
      <c r="I4" s="89"/>
      <c r="J4" s="93"/>
      <c r="K4" s="92"/>
      <c r="M4" s="91"/>
    </row>
    <row r="5" s="79" customFormat="1" ht="30" customHeight="1" spans="1:15">
      <c r="A5" s="72">
        <v>1</v>
      </c>
      <c r="B5" s="94" t="s">
        <v>9</v>
      </c>
      <c r="C5" s="72" t="s">
        <v>32</v>
      </c>
      <c r="D5" s="72">
        <f>E5+F5+G5</f>
        <v>623.63</v>
      </c>
      <c r="E5" s="72">
        <v>623.63</v>
      </c>
      <c r="F5" s="72">
        <v>0</v>
      </c>
      <c r="G5" s="69">
        <v>0</v>
      </c>
      <c r="H5" s="69">
        <v>616.93</v>
      </c>
      <c r="I5" s="95">
        <f t="shared" ref="I5:I12" si="0">H5/D5</f>
        <v>0.989256450138704</v>
      </c>
      <c r="J5" s="72">
        <v>99.68</v>
      </c>
      <c r="K5" s="72" t="s">
        <v>187</v>
      </c>
      <c r="M5" s="96"/>
    </row>
    <row r="6" s="79" customFormat="1" ht="30" customHeight="1" spans="1:15">
      <c r="A6" s="72">
        <v>2</v>
      </c>
      <c r="B6" s="97" t="s">
        <v>10</v>
      </c>
      <c r="C6" s="72" t="s">
        <v>32</v>
      </c>
      <c r="D6" s="72">
        <f t="shared" ref="D6:D25" si="1">E6+F6+G6</f>
        <v>1116.42</v>
      </c>
      <c r="E6" s="72">
        <v>1102.75</v>
      </c>
      <c r="F6" s="72">
        <v>13.67</v>
      </c>
      <c r="G6" s="69">
        <v>0</v>
      </c>
      <c r="H6" s="72">
        <v>993.65</v>
      </c>
      <c r="I6" s="95">
        <f t="shared" si="0"/>
        <v>0.890032425073001</v>
      </c>
      <c r="J6" s="72">
        <v>96.31</v>
      </c>
      <c r="K6" s="72" t="s">
        <v>187</v>
      </c>
      <c r="M6" s="96"/>
    </row>
    <row r="7" s="79" customFormat="1" ht="25" customHeight="1" spans="1:15">
      <c r="A7" s="72">
        <v>3</v>
      </c>
      <c r="B7" s="97" t="s">
        <v>11</v>
      </c>
      <c r="C7" s="72" t="s">
        <v>32</v>
      </c>
      <c r="D7" s="72">
        <f t="shared" si="1"/>
        <v>1532.33</v>
      </c>
      <c r="E7" s="72">
        <v>1032.33</v>
      </c>
      <c r="F7" s="79">
        <v>500</v>
      </c>
      <c r="G7" s="69">
        <v>0</v>
      </c>
      <c r="H7" s="79">
        <v>1157.19</v>
      </c>
      <c r="I7" s="95">
        <f t="shared" si="0"/>
        <v>0.755183282974294</v>
      </c>
      <c r="J7" s="72">
        <v>93.25</v>
      </c>
      <c r="K7" s="72" t="s">
        <v>187</v>
      </c>
      <c r="M7" s="96"/>
    </row>
    <row r="8" s="67" customFormat="1" ht="33" customHeight="1" spans="1:15">
      <c r="A8" s="72">
        <v>4</v>
      </c>
      <c r="B8" s="97" t="s">
        <v>12</v>
      </c>
      <c r="C8" s="72" t="s">
        <v>32</v>
      </c>
      <c r="D8" s="72">
        <f t="shared" si="1"/>
        <v>280</v>
      </c>
      <c r="E8" s="72">
        <v>280</v>
      </c>
      <c r="F8" s="69">
        <v>0</v>
      </c>
      <c r="G8" s="69">
        <v>0</v>
      </c>
      <c r="H8" s="69">
        <v>237.34</v>
      </c>
      <c r="I8" s="95">
        <f t="shared" si="0"/>
        <v>0.847642857142857</v>
      </c>
      <c r="J8" s="72">
        <v>97.48</v>
      </c>
      <c r="K8" s="72" t="s">
        <v>187</v>
      </c>
      <c r="L8" s="79"/>
      <c r="M8" s="96"/>
      <c r="N8" s="79"/>
      <c r="O8" s="79"/>
    </row>
    <row r="9" s="67" customFormat="1" ht="25" customHeight="1" spans="1:15">
      <c r="A9" s="72">
        <v>5</v>
      </c>
      <c r="B9" s="97" t="s">
        <v>13</v>
      </c>
      <c r="C9" s="72" t="s">
        <v>32</v>
      </c>
      <c r="D9" s="72">
        <f t="shared" si="1"/>
        <v>29349.09</v>
      </c>
      <c r="E9" s="72">
        <v>29041.56</v>
      </c>
      <c r="F9" s="97">
        <f>124+183.53</f>
        <v>307.53</v>
      </c>
      <c r="G9" s="69">
        <v>0</v>
      </c>
      <c r="H9" s="72">
        <v>29349.09</v>
      </c>
      <c r="I9" s="95">
        <f t="shared" si="0"/>
        <v>1</v>
      </c>
      <c r="J9" s="72">
        <v>100</v>
      </c>
      <c r="K9" s="72" t="s">
        <v>187</v>
      </c>
      <c r="L9" s="79"/>
      <c r="M9" s="96"/>
      <c r="N9" s="79"/>
      <c r="O9" s="79"/>
    </row>
    <row r="10" s="67" customFormat="1" ht="25" customHeight="1" spans="1:15">
      <c r="A10" s="72">
        <v>6</v>
      </c>
      <c r="B10" s="97" t="s">
        <v>14</v>
      </c>
      <c r="C10" s="72" t="s">
        <v>32</v>
      </c>
      <c r="D10" s="72">
        <f t="shared" si="1"/>
        <v>1607</v>
      </c>
      <c r="E10" s="72">
        <v>1607</v>
      </c>
      <c r="F10" s="69">
        <v>0</v>
      </c>
      <c r="G10" s="69">
        <v>0</v>
      </c>
      <c r="H10" s="72">
        <v>1601.22</v>
      </c>
      <c r="I10" s="95">
        <f t="shared" si="0"/>
        <v>0.996403235843186</v>
      </c>
      <c r="J10" s="72">
        <v>99.89</v>
      </c>
      <c r="K10" s="72" t="s">
        <v>187</v>
      </c>
      <c r="L10" s="79"/>
      <c r="M10" s="96"/>
      <c r="N10" s="79"/>
      <c r="O10" s="79"/>
    </row>
    <row r="11" s="67" customFormat="1" ht="25" customHeight="1" spans="1:15">
      <c r="A11" s="72">
        <v>7</v>
      </c>
      <c r="B11" s="97" t="s">
        <v>15</v>
      </c>
      <c r="C11" s="72" t="s">
        <v>32</v>
      </c>
      <c r="D11" s="72">
        <f t="shared" si="1"/>
        <v>255</v>
      </c>
      <c r="E11" s="72">
        <v>255</v>
      </c>
      <c r="F11" s="69">
        <v>0</v>
      </c>
      <c r="G11" s="69">
        <v>0</v>
      </c>
      <c r="H11" s="72">
        <v>254.75</v>
      </c>
      <c r="I11" s="95">
        <f t="shared" si="0"/>
        <v>0.999019607843137</v>
      </c>
      <c r="J11" s="72">
        <v>99.82</v>
      </c>
      <c r="K11" s="72" t="s">
        <v>187</v>
      </c>
      <c r="L11" s="79"/>
      <c r="M11" s="96"/>
      <c r="N11" s="79"/>
      <c r="O11" s="79"/>
    </row>
    <row r="12" s="67" customFormat="1" ht="25" customHeight="1" spans="1:15">
      <c r="A12" s="72">
        <v>8</v>
      </c>
      <c r="B12" s="97" t="s">
        <v>16</v>
      </c>
      <c r="C12" s="72" t="s">
        <v>32</v>
      </c>
      <c r="D12" s="72">
        <f t="shared" si="1"/>
        <v>3256.31</v>
      </c>
      <c r="E12" s="72">
        <v>3256.31</v>
      </c>
      <c r="F12" s="69">
        <v>0</v>
      </c>
      <c r="G12" s="69">
        <v>0</v>
      </c>
      <c r="H12" s="72">
        <v>3256.31</v>
      </c>
      <c r="I12" s="95">
        <f t="shared" si="0"/>
        <v>1</v>
      </c>
      <c r="J12" s="72">
        <v>100</v>
      </c>
      <c r="K12" s="72" t="s">
        <v>187</v>
      </c>
      <c r="L12" s="79"/>
      <c r="M12" s="96"/>
      <c r="N12" s="79"/>
      <c r="O12" s="79"/>
    </row>
    <row r="13" s="79" customFormat="1" ht="25" customHeight="1" spans="1:15">
      <c r="A13" s="72">
        <v>9</v>
      </c>
      <c r="B13" s="97" t="s">
        <v>17</v>
      </c>
      <c r="C13" s="72" t="s">
        <v>32</v>
      </c>
      <c r="D13" s="72">
        <f t="shared" si="1"/>
        <v>256.23</v>
      </c>
      <c r="E13" s="72">
        <v>256.23</v>
      </c>
      <c r="F13" s="69">
        <v>0</v>
      </c>
      <c r="G13" s="69">
        <v>0</v>
      </c>
      <c r="H13" s="72">
        <v>249.15</v>
      </c>
      <c r="I13" s="95">
        <f t="shared" ref="I13:I28" si="2">H13/D13</f>
        <v>0.972368575108301</v>
      </c>
      <c r="J13" s="72">
        <v>80.42</v>
      </c>
      <c r="K13" s="72" t="s">
        <v>188</v>
      </c>
      <c r="M13" s="96"/>
    </row>
    <row r="14" s="79" customFormat="1" ht="25" customHeight="1" spans="1:15">
      <c r="A14" s="72">
        <v>10</v>
      </c>
      <c r="B14" s="97" t="s">
        <v>18</v>
      </c>
      <c r="C14" s="72" t="s">
        <v>32</v>
      </c>
      <c r="D14" s="72">
        <f t="shared" si="1"/>
        <v>7085</v>
      </c>
      <c r="E14" s="72">
        <v>7085</v>
      </c>
      <c r="F14" s="69">
        <v>0</v>
      </c>
      <c r="G14" s="69">
        <v>0</v>
      </c>
      <c r="H14" s="72">
        <v>3944.53</v>
      </c>
      <c r="I14" s="95">
        <f t="shared" si="2"/>
        <v>0.556743824982357</v>
      </c>
      <c r="J14" s="72">
        <v>87.08</v>
      </c>
      <c r="K14" s="72" t="s">
        <v>188</v>
      </c>
      <c r="M14" s="96"/>
    </row>
    <row r="15" s="79" customFormat="1" ht="36" customHeight="1" spans="1:15">
      <c r="A15" s="72">
        <v>11</v>
      </c>
      <c r="B15" s="97" t="s">
        <v>19</v>
      </c>
      <c r="C15" s="72" t="s">
        <v>32</v>
      </c>
      <c r="D15" s="72">
        <f t="shared" si="1"/>
        <v>3508.77</v>
      </c>
      <c r="E15" s="72">
        <v>1050.77</v>
      </c>
      <c r="F15" s="69">
        <v>2458</v>
      </c>
      <c r="G15" s="72">
        <v>0</v>
      </c>
      <c r="H15" s="72">
        <v>959.59</v>
      </c>
      <c r="I15" s="95">
        <f t="shared" si="2"/>
        <v>0.273483300415815</v>
      </c>
      <c r="J15" s="72">
        <v>62.31</v>
      </c>
      <c r="K15" s="72" t="s">
        <v>189</v>
      </c>
      <c r="M15" s="96"/>
    </row>
    <row r="16" s="80" customFormat="1" ht="45" customHeight="1" spans="1:15">
      <c r="A16" s="72">
        <v>12</v>
      </c>
      <c r="B16" s="97" t="s">
        <v>20</v>
      </c>
      <c r="C16" s="72" t="s">
        <v>32</v>
      </c>
      <c r="D16" s="72">
        <f t="shared" si="1"/>
        <v>1593</v>
      </c>
      <c r="E16" s="72">
        <v>967</v>
      </c>
      <c r="F16" s="72">
        <v>626</v>
      </c>
      <c r="G16" s="72">
        <v>0</v>
      </c>
      <c r="H16" s="72">
        <v>1586.13</v>
      </c>
      <c r="I16" s="95">
        <f t="shared" si="2"/>
        <v>0.995687382297552</v>
      </c>
      <c r="J16" s="72">
        <v>97.45</v>
      </c>
      <c r="K16" s="72" t="s">
        <v>187</v>
      </c>
      <c r="L16" s="79"/>
      <c r="M16" s="98"/>
      <c r="N16" s="79"/>
      <c r="O16" s="79"/>
    </row>
    <row r="17" s="67" customFormat="1" ht="45" customHeight="1" spans="1:15">
      <c r="A17" s="72">
        <v>13</v>
      </c>
      <c r="B17" s="97" t="s">
        <v>21</v>
      </c>
      <c r="C17" s="72" t="s">
        <v>32</v>
      </c>
      <c r="D17" s="72">
        <f t="shared" si="1"/>
        <v>2362</v>
      </c>
      <c r="E17" s="72">
        <v>0</v>
      </c>
      <c r="F17" s="69">
        <v>2362</v>
      </c>
      <c r="G17" s="69">
        <v>0</v>
      </c>
      <c r="H17" s="72">
        <v>2362</v>
      </c>
      <c r="I17" s="95">
        <f t="shared" si="2"/>
        <v>1</v>
      </c>
      <c r="J17" s="72">
        <v>100</v>
      </c>
      <c r="K17" s="72" t="s">
        <v>187</v>
      </c>
      <c r="L17" s="79"/>
      <c r="M17" s="96"/>
      <c r="N17" s="79"/>
      <c r="O17" s="79"/>
    </row>
    <row r="18" s="67" customFormat="1" ht="45" customHeight="1" spans="1:15">
      <c r="A18" s="72">
        <v>14</v>
      </c>
      <c r="B18" s="97" t="s">
        <v>22</v>
      </c>
      <c r="C18" s="72" t="s">
        <v>32</v>
      </c>
      <c r="D18" s="72">
        <f t="shared" si="1"/>
        <v>1065</v>
      </c>
      <c r="E18" s="72">
        <v>0</v>
      </c>
      <c r="F18" s="69">
        <v>1065</v>
      </c>
      <c r="G18" s="69">
        <v>0</v>
      </c>
      <c r="H18" s="72">
        <v>1065</v>
      </c>
      <c r="I18" s="95">
        <f t="shared" si="2"/>
        <v>1</v>
      </c>
      <c r="J18" s="72">
        <v>100</v>
      </c>
      <c r="K18" s="72" t="s">
        <v>187</v>
      </c>
      <c r="L18" s="79"/>
      <c r="M18" s="96"/>
      <c r="N18" s="79"/>
      <c r="O18" s="79"/>
    </row>
    <row r="19" s="67" customFormat="1" ht="31" customHeight="1" spans="1:15">
      <c r="A19" s="72">
        <v>15</v>
      </c>
      <c r="B19" s="97" t="s">
        <v>23</v>
      </c>
      <c r="C19" s="72" t="s">
        <v>32</v>
      </c>
      <c r="D19" s="72">
        <f t="shared" si="1"/>
        <v>4097.56</v>
      </c>
      <c r="E19" s="72">
        <v>0</v>
      </c>
      <c r="F19" s="69">
        <v>4097.56</v>
      </c>
      <c r="G19" s="69">
        <v>0</v>
      </c>
      <c r="H19" s="72">
        <v>4044.21</v>
      </c>
      <c r="I19" s="95">
        <f t="shared" si="2"/>
        <v>0.986980056423823</v>
      </c>
      <c r="J19" s="72">
        <v>99.87</v>
      </c>
      <c r="K19" s="72" t="s">
        <v>187</v>
      </c>
      <c r="L19" s="79"/>
      <c r="M19" s="96"/>
      <c r="N19" s="79"/>
      <c r="O19" s="79"/>
    </row>
    <row r="20" s="67" customFormat="1" ht="45" customHeight="1" spans="1:15">
      <c r="A20" s="72">
        <v>16</v>
      </c>
      <c r="B20" s="97" t="s">
        <v>24</v>
      </c>
      <c r="C20" s="72" t="s">
        <v>32</v>
      </c>
      <c r="D20" s="72">
        <f t="shared" si="1"/>
        <v>12125</v>
      </c>
      <c r="E20" s="99">
        <v>12125</v>
      </c>
      <c r="F20" s="69"/>
      <c r="G20" s="69">
        <v>0</v>
      </c>
      <c r="H20" s="72">
        <v>0</v>
      </c>
      <c r="I20" s="95">
        <f t="shared" si="2"/>
        <v>0</v>
      </c>
      <c r="J20" s="100" t="s">
        <v>190</v>
      </c>
      <c r="K20" s="101"/>
      <c r="L20" s="79"/>
      <c r="M20" s="96"/>
      <c r="N20" s="79"/>
      <c r="O20" s="79"/>
    </row>
    <row r="21" s="67" customFormat="1" ht="33" customHeight="1" spans="1:15">
      <c r="A21" s="72">
        <v>17</v>
      </c>
      <c r="B21" s="97" t="s">
        <v>25</v>
      </c>
      <c r="C21" s="72" t="s">
        <v>32</v>
      </c>
      <c r="D21" s="72">
        <f t="shared" si="1"/>
        <v>16</v>
      </c>
      <c r="E21" s="72">
        <v>0</v>
      </c>
      <c r="F21" s="69">
        <v>16</v>
      </c>
      <c r="G21" s="69">
        <v>0</v>
      </c>
      <c r="H21" s="72">
        <v>8.14</v>
      </c>
      <c r="I21" s="95">
        <f t="shared" si="2"/>
        <v>0.50875</v>
      </c>
      <c r="J21" s="72">
        <v>95.08</v>
      </c>
      <c r="K21" s="72" t="s">
        <v>187</v>
      </c>
      <c r="L21" s="79"/>
      <c r="M21" s="96"/>
      <c r="N21" s="79"/>
      <c r="O21" s="79"/>
    </row>
    <row r="22" s="79" customFormat="1" ht="40" customHeight="1" spans="1:15">
      <c r="A22" s="72">
        <v>18</v>
      </c>
      <c r="B22" s="97" t="s">
        <v>26</v>
      </c>
      <c r="C22" s="72" t="s">
        <v>32</v>
      </c>
      <c r="D22" s="72">
        <f t="shared" si="1"/>
        <v>1531.31</v>
      </c>
      <c r="E22" s="72">
        <v>0</v>
      </c>
      <c r="F22" s="69">
        <v>1531.31</v>
      </c>
      <c r="G22" s="69">
        <v>0</v>
      </c>
      <c r="H22" s="72">
        <v>1531.31</v>
      </c>
      <c r="I22" s="95">
        <f t="shared" si="2"/>
        <v>1</v>
      </c>
      <c r="J22" s="72">
        <v>97.29</v>
      </c>
      <c r="K22" s="72" t="s">
        <v>187</v>
      </c>
      <c r="M22" s="96"/>
    </row>
    <row r="23" s="79" customFormat="1" ht="33" customHeight="1" spans="1:15">
      <c r="A23" s="72">
        <v>19</v>
      </c>
      <c r="B23" s="97" t="s">
        <v>27</v>
      </c>
      <c r="C23" s="72" t="s">
        <v>32</v>
      </c>
      <c r="D23" s="72">
        <f t="shared" si="1"/>
        <v>200</v>
      </c>
      <c r="E23" s="72">
        <v>120</v>
      </c>
      <c r="F23" s="69">
        <v>80</v>
      </c>
      <c r="G23" s="69">
        <v>0</v>
      </c>
      <c r="H23" s="72">
        <v>79.85</v>
      </c>
      <c r="I23" s="95">
        <f t="shared" si="2"/>
        <v>0.39925</v>
      </c>
      <c r="J23" s="72">
        <v>67.76</v>
      </c>
      <c r="K23" s="72" t="s">
        <v>189</v>
      </c>
      <c r="M23" s="96"/>
    </row>
    <row r="24" s="79" customFormat="1" ht="25" customHeight="1" spans="1:15">
      <c r="A24" s="72">
        <v>20</v>
      </c>
      <c r="B24" s="97" t="s">
        <v>28</v>
      </c>
      <c r="C24" s="72" t="s">
        <v>32</v>
      </c>
      <c r="D24" s="72">
        <f t="shared" si="1"/>
        <v>712.97</v>
      </c>
      <c r="E24" s="72">
        <v>669</v>
      </c>
      <c r="F24" s="69">
        <v>43.97</v>
      </c>
      <c r="G24" s="69">
        <v>0</v>
      </c>
      <c r="H24" s="72">
        <v>678.18</v>
      </c>
      <c r="I24" s="95">
        <f t="shared" si="2"/>
        <v>0.951204117985329</v>
      </c>
      <c r="J24" s="72">
        <v>99.48</v>
      </c>
      <c r="K24" s="72" t="s">
        <v>187</v>
      </c>
      <c r="M24" s="96"/>
    </row>
    <row r="25" s="80" customFormat="1" ht="30" customHeight="1" spans="1:15">
      <c r="A25" s="72">
        <v>21</v>
      </c>
      <c r="B25" s="97" t="s">
        <v>191</v>
      </c>
      <c r="C25" s="72" t="s">
        <v>32</v>
      </c>
      <c r="D25" s="72">
        <f t="shared" si="1"/>
        <v>14.18</v>
      </c>
      <c r="E25" s="72">
        <v>14.18</v>
      </c>
      <c r="F25" s="72">
        <v>0</v>
      </c>
      <c r="G25" s="72">
        <v>0</v>
      </c>
      <c r="H25" s="72">
        <v>14.18</v>
      </c>
      <c r="I25" s="95">
        <f t="shared" si="2"/>
        <v>1</v>
      </c>
      <c r="J25" s="100" t="s">
        <v>192</v>
      </c>
      <c r="K25" s="101"/>
      <c r="L25" s="79"/>
      <c r="M25" s="79"/>
      <c r="N25" s="79"/>
      <c r="O25" s="79"/>
    </row>
    <row r="26" s="80" customFormat="1" ht="30" customHeight="1" spans="1:15">
      <c r="A26" s="102"/>
      <c r="B26" s="103" t="s">
        <v>193</v>
      </c>
      <c r="C26" s="72"/>
      <c r="D26" s="102">
        <f>SUM(D5:D25)</f>
        <v>72586.8</v>
      </c>
      <c r="E26" s="102">
        <f>SUM(E5:E25)</f>
        <v>59485.76</v>
      </c>
      <c r="F26" s="102">
        <f>SUM(F5:F25)</f>
        <v>13101.04</v>
      </c>
      <c r="G26" s="102">
        <v>0</v>
      </c>
      <c r="H26" s="102">
        <f>SUM(H5:H25)</f>
        <v>53988.75</v>
      </c>
      <c r="I26" s="104">
        <f t="shared" si="2"/>
        <v>0.743781927292566</v>
      </c>
      <c r="J26" s="69" t="s">
        <v>194</v>
      </c>
      <c r="K26" s="69" t="s">
        <v>194</v>
      </c>
      <c r="M26" s="98"/>
      <c r="N26" s="79"/>
      <c r="O26" s="79"/>
    </row>
  </sheetData>
  <mergeCells count="12">
    <mergeCell ref="A1:K1"/>
    <mergeCell ref="D2:I2"/>
    <mergeCell ref="D3:G3"/>
    <mergeCell ref="J20:K20"/>
    <mergeCell ref="J25:K25"/>
    <mergeCell ref="A2:A4"/>
    <mergeCell ref="B2:B4"/>
    <mergeCell ref="C2:C4"/>
    <mergeCell ref="H3:H4"/>
    <mergeCell ref="I3:I4"/>
    <mergeCell ref="J2:J4"/>
    <mergeCell ref="K2:K4"/>
  </mergeCells>
  <pageMargins left="0.751388888888889" right="0.751388888888889" top="1" bottom="1" header="0.5" footer="0.5"/>
  <pageSetup paperSize="9" scale="77" fitToHeight="0"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0"/>
  <sheetViews>
    <sheetView topLeftCell="A7" workbookViewId="0">
      <selection activeCell="O12" sqref="O12"/>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 min="15" max="15" width="12.8916666666667"/>
  </cols>
  <sheetData>
    <row r="1" ht="39" customHeight="1" spans="1:15">
      <c r="A1" s="2" t="s">
        <v>195</v>
      </c>
      <c r="B1" s="2"/>
      <c r="C1" s="2"/>
      <c r="D1" s="2"/>
      <c r="E1" s="2"/>
      <c r="F1" s="2"/>
      <c r="G1" s="2"/>
      <c r="H1" s="2"/>
      <c r="I1" s="2"/>
      <c r="J1" s="2"/>
      <c r="K1" s="2"/>
      <c r="L1" s="2"/>
      <c r="M1" s="2"/>
      <c r="N1" s="2"/>
    </row>
    <row r="2" ht="15" customHeight="1" spans="1:15">
      <c r="A2" s="3" t="s">
        <v>30</v>
      </c>
      <c r="B2" s="3"/>
      <c r="C2" s="3"/>
      <c r="D2" s="3"/>
      <c r="E2" s="3"/>
      <c r="F2" s="3"/>
      <c r="G2" s="3"/>
      <c r="H2" s="3"/>
      <c r="I2" s="3"/>
      <c r="J2" s="3"/>
      <c r="K2" s="3"/>
      <c r="L2" s="3"/>
      <c r="M2" s="3"/>
      <c r="N2" s="3"/>
    </row>
    <row r="3" ht="28" customHeight="1" spans="1:15">
      <c r="A3" s="4" t="s">
        <v>175</v>
      </c>
      <c r="B3" s="4"/>
      <c r="C3" s="4" t="s">
        <v>9</v>
      </c>
      <c r="D3" s="4"/>
      <c r="E3" s="4"/>
      <c r="F3" s="4"/>
      <c r="G3" s="4"/>
      <c r="H3" s="4"/>
      <c r="I3" s="4"/>
      <c r="J3" s="4"/>
      <c r="K3" s="4"/>
      <c r="L3" s="4"/>
      <c r="M3" s="4"/>
      <c r="N3" s="4"/>
    </row>
    <row r="4" ht="28" customHeight="1" spans="1:15">
      <c r="A4" s="4" t="s">
        <v>176</v>
      </c>
      <c r="B4" s="4"/>
      <c r="C4" s="5" t="s">
        <v>32</v>
      </c>
      <c r="D4" s="5"/>
      <c r="E4" s="5"/>
      <c r="F4" s="5"/>
      <c r="G4" s="5"/>
      <c r="H4" s="5"/>
      <c r="I4" s="4" t="s">
        <v>196</v>
      </c>
      <c r="J4" s="4"/>
      <c r="K4" s="4" t="s">
        <v>32</v>
      </c>
      <c r="L4" s="4"/>
      <c r="M4" s="4"/>
      <c r="N4" s="4"/>
    </row>
    <row r="5" ht="28" customHeight="1" spans="1:15">
      <c r="A5" s="4"/>
      <c r="B5" s="4"/>
      <c r="C5" s="4"/>
      <c r="D5" s="4"/>
      <c r="E5" s="4" t="s">
        <v>33</v>
      </c>
      <c r="F5" s="4"/>
      <c r="G5" s="4" t="s">
        <v>34</v>
      </c>
      <c r="H5" s="4"/>
      <c r="I5" s="4" t="s">
        <v>35</v>
      </c>
      <c r="J5" s="4"/>
      <c r="K5" s="4" t="s">
        <v>59</v>
      </c>
      <c r="L5" s="4" t="s">
        <v>197</v>
      </c>
      <c r="M5" s="6" t="s">
        <v>37</v>
      </c>
      <c r="N5" s="6"/>
    </row>
    <row r="6" ht="28" customHeight="1" spans="1:15">
      <c r="A6" s="6" t="s">
        <v>177</v>
      </c>
      <c r="B6" s="6"/>
      <c r="C6" s="4" t="s">
        <v>198</v>
      </c>
      <c r="D6" s="4"/>
      <c r="E6" s="4">
        <v>623.63</v>
      </c>
      <c r="F6" s="4"/>
      <c r="G6" s="4">
        <v>623.63</v>
      </c>
      <c r="H6" s="4"/>
      <c r="I6" s="4">
        <v>616.93</v>
      </c>
      <c r="J6" s="4"/>
      <c r="K6" s="45">
        <v>10</v>
      </c>
      <c r="L6" s="18">
        <f>I6/G6</f>
        <v>0.989256450138704</v>
      </c>
      <c r="M6" s="21">
        <v>9.89</v>
      </c>
      <c r="N6" s="8"/>
    </row>
    <row r="7" ht="28" customHeight="1" spans="1:15">
      <c r="A7" s="6" t="s">
        <v>199</v>
      </c>
      <c r="B7" s="6"/>
      <c r="C7" s="4" t="s">
        <v>200</v>
      </c>
      <c r="D7" s="4"/>
      <c r="E7" s="4">
        <v>623.63</v>
      </c>
      <c r="F7" s="4"/>
      <c r="G7" s="4">
        <v>623.63</v>
      </c>
      <c r="H7" s="4"/>
      <c r="I7" s="4">
        <v>616.93</v>
      </c>
      <c r="J7" s="4"/>
      <c r="K7" s="4" t="s">
        <v>201</v>
      </c>
      <c r="L7" s="7"/>
      <c r="M7" s="8"/>
      <c r="N7" s="8"/>
    </row>
    <row r="8" ht="28" customHeight="1" spans="1:15">
      <c r="A8" s="6" t="s">
        <v>199</v>
      </c>
      <c r="B8" s="6"/>
      <c r="C8" s="4" t="s">
        <v>185</v>
      </c>
      <c r="D8" s="4"/>
      <c r="E8" s="4">
        <v>0</v>
      </c>
      <c r="F8" s="4"/>
      <c r="G8" s="4" t="s">
        <v>202</v>
      </c>
      <c r="H8" s="4"/>
      <c r="I8" s="4" t="s">
        <v>202</v>
      </c>
      <c r="J8" s="4"/>
      <c r="K8" s="4" t="s">
        <v>201</v>
      </c>
      <c r="L8" s="7" t="s">
        <v>202</v>
      </c>
      <c r="M8" s="8" t="s">
        <v>202</v>
      </c>
      <c r="N8" s="8"/>
    </row>
    <row r="9" ht="28" customHeight="1" spans="1:15">
      <c r="A9" s="6" t="s">
        <v>199</v>
      </c>
      <c r="B9" s="6"/>
      <c r="C9" s="4" t="s">
        <v>186</v>
      </c>
      <c r="D9" s="4"/>
      <c r="E9" s="4" t="s">
        <v>202</v>
      </c>
      <c r="F9" s="4"/>
      <c r="G9" s="4" t="s">
        <v>202</v>
      </c>
      <c r="H9" s="4"/>
      <c r="I9" s="4" t="s">
        <v>202</v>
      </c>
      <c r="J9" s="4"/>
      <c r="K9" s="4" t="s">
        <v>201</v>
      </c>
      <c r="L9" s="7" t="s">
        <v>202</v>
      </c>
      <c r="M9" s="8" t="s">
        <v>202</v>
      </c>
      <c r="N9" s="8"/>
    </row>
    <row r="10" ht="28" customHeight="1" spans="1:15">
      <c r="A10" s="6" t="s">
        <v>38</v>
      </c>
      <c r="B10" s="6"/>
      <c r="C10" s="6" t="s">
        <v>203</v>
      </c>
      <c r="D10" s="6"/>
      <c r="E10" s="6"/>
      <c r="F10" s="6"/>
      <c r="G10" s="6"/>
      <c r="H10" s="6"/>
      <c r="I10" s="6"/>
      <c r="J10" s="6"/>
      <c r="K10" s="6"/>
      <c r="L10" s="6"/>
      <c r="M10" s="6"/>
      <c r="N10" s="6"/>
    </row>
    <row r="11" ht="28" customHeight="1" spans="1:15">
      <c r="A11" s="4" t="s">
        <v>204</v>
      </c>
      <c r="B11" s="4"/>
      <c r="C11" s="4" t="s">
        <v>51</v>
      </c>
      <c r="D11" s="4"/>
      <c r="E11" s="4"/>
      <c r="F11" s="4"/>
      <c r="G11" s="4"/>
      <c r="H11" s="4"/>
      <c r="I11" s="4" t="s">
        <v>53</v>
      </c>
      <c r="J11" s="4"/>
      <c r="K11" s="4"/>
      <c r="L11" s="4"/>
      <c r="M11" s="4"/>
      <c r="N11" s="4"/>
    </row>
    <row r="12" ht="88" customHeight="1" spans="1:15">
      <c r="A12" s="4"/>
      <c r="B12" s="4"/>
      <c r="C12" s="9" t="s">
        <v>205</v>
      </c>
      <c r="D12" s="9"/>
      <c r="E12" s="9"/>
      <c r="F12" s="9"/>
      <c r="G12" s="9"/>
      <c r="H12" s="9"/>
      <c r="I12" s="9" t="s">
        <v>206</v>
      </c>
      <c r="J12" s="9"/>
      <c r="K12" s="9"/>
      <c r="L12" s="9"/>
      <c r="M12" s="9"/>
      <c r="N12" s="9"/>
    </row>
    <row r="13" ht="28" customHeight="1" spans="1:15">
      <c r="A13" s="4"/>
      <c r="B13" s="4" t="s">
        <v>61</v>
      </c>
      <c r="C13" s="4"/>
      <c r="D13" s="4" t="s">
        <v>62</v>
      </c>
      <c r="E13" s="4"/>
      <c r="F13" s="4" t="s">
        <v>63</v>
      </c>
      <c r="G13" s="4"/>
      <c r="H13" s="4" t="s">
        <v>207</v>
      </c>
      <c r="I13" s="4" t="s">
        <v>57</v>
      </c>
      <c r="J13" s="4" t="s">
        <v>59</v>
      </c>
      <c r="K13" s="4" t="s">
        <v>208</v>
      </c>
      <c r="L13" s="4" t="s">
        <v>60</v>
      </c>
      <c r="M13" s="6" t="s">
        <v>37</v>
      </c>
      <c r="N13" s="6" t="s">
        <v>38</v>
      </c>
    </row>
    <row r="14" ht="28" customHeight="1" spans="1:15">
      <c r="A14" s="10" t="s">
        <v>209</v>
      </c>
      <c r="B14" s="6" t="s">
        <v>136</v>
      </c>
      <c r="C14" s="6"/>
      <c r="D14" s="6" t="s">
        <v>210</v>
      </c>
      <c r="E14" s="6"/>
      <c r="F14" s="6" t="s">
        <v>137</v>
      </c>
      <c r="G14" s="6"/>
      <c r="H14" s="23" t="s">
        <v>211</v>
      </c>
      <c r="I14" s="19">
        <v>0.9893</v>
      </c>
      <c r="J14" s="6">
        <v>20</v>
      </c>
      <c r="K14" s="6" t="s">
        <v>58</v>
      </c>
      <c r="L14" s="19">
        <v>0.9893</v>
      </c>
      <c r="M14" s="6">
        <v>19.79</v>
      </c>
      <c r="N14" s="6" t="s">
        <v>203</v>
      </c>
    </row>
    <row r="15" ht="28" customHeight="1" spans="1:15">
      <c r="A15" s="10" t="s">
        <v>209</v>
      </c>
      <c r="B15" s="6" t="s">
        <v>212</v>
      </c>
      <c r="C15" s="6"/>
      <c r="D15" s="6" t="s">
        <v>94</v>
      </c>
      <c r="E15" s="6"/>
      <c r="F15" s="6" t="s">
        <v>213</v>
      </c>
      <c r="G15" s="6"/>
      <c r="H15" s="12">
        <v>1</v>
      </c>
      <c r="I15" s="12">
        <v>1</v>
      </c>
      <c r="J15" s="6">
        <v>5.72</v>
      </c>
      <c r="K15" s="6" t="s">
        <v>58</v>
      </c>
      <c r="L15" s="12">
        <v>1</v>
      </c>
      <c r="M15" s="6">
        <v>5.72</v>
      </c>
      <c r="N15" s="6" t="s">
        <v>70</v>
      </c>
    </row>
    <row r="16" ht="28" customHeight="1" spans="1:15">
      <c r="A16" s="10" t="s">
        <v>209</v>
      </c>
      <c r="B16" s="6" t="s">
        <v>212</v>
      </c>
      <c r="C16" s="6"/>
      <c r="D16" s="6" t="s">
        <v>94</v>
      </c>
      <c r="E16" s="6"/>
      <c r="F16" s="6" t="s">
        <v>214</v>
      </c>
      <c r="G16" s="6"/>
      <c r="H16" s="6" t="s">
        <v>215</v>
      </c>
      <c r="I16" s="6">
        <v>364</v>
      </c>
      <c r="J16" s="6">
        <v>5.72</v>
      </c>
      <c r="K16" s="6" t="s">
        <v>110</v>
      </c>
      <c r="L16" s="12">
        <v>1.04</v>
      </c>
      <c r="M16" s="6">
        <v>5.72</v>
      </c>
      <c r="N16" s="6" t="s">
        <v>70</v>
      </c>
      <c r="O16" s="77"/>
    </row>
    <row r="17" ht="28" customHeight="1" spans="1:14">
      <c r="A17" s="10" t="s">
        <v>209</v>
      </c>
      <c r="B17" s="6" t="s">
        <v>212</v>
      </c>
      <c r="C17" s="6"/>
      <c r="D17" s="6" t="s">
        <v>94</v>
      </c>
      <c r="E17" s="6"/>
      <c r="F17" s="6" t="s">
        <v>216</v>
      </c>
      <c r="G17" s="6"/>
      <c r="H17" s="12">
        <v>1</v>
      </c>
      <c r="I17" s="12">
        <v>1</v>
      </c>
      <c r="J17" s="6">
        <v>5.72</v>
      </c>
      <c r="K17" s="6" t="s">
        <v>217</v>
      </c>
      <c r="L17" s="12">
        <v>1</v>
      </c>
      <c r="M17" s="6">
        <v>5.72</v>
      </c>
      <c r="N17" s="6" t="s">
        <v>70</v>
      </c>
    </row>
    <row r="18" ht="28" customHeight="1" spans="1:14">
      <c r="A18" s="10" t="s">
        <v>209</v>
      </c>
      <c r="B18" s="6" t="s">
        <v>212</v>
      </c>
      <c r="C18" s="6"/>
      <c r="D18" s="6" t="s">
        <v>121</v>
      </c>
      <c r="E18" s="6"/>
      <c r="F18" s="6" t="s">
        <v>218</v>
      </c>
      <c r="G18" s="6"/>
      <c r="H18" s="6" t="s">
        <v>67</v>
      </c>
      <c r="I18" s="12">
        <v>1</v>
      </c>
      <c r="J18" s="6">
        <v>5.71</v>
      </c>
      <c r="K18" s="6" t="s">
        <v>58</v>
      </c>
      <c r="L18" s="12">
        <v>1</v>
      </c>
      <c r="M18" s="6">
        <v>5.71</v>
      </c>
      <c r="N18" s="6" t="s">
        <v>70</v>
      </c>
    </row>
    <row r="19" ht="28" customHeight="1" spans="1:14">
      <c r="A19" s="10" t="s">
        <v>209</v>
      </c>
      <c r="B19" s="6" t="s">
        <v>212</v>
      </c>
      <c r="C19" s="6"/>
      <c r="D19" s="6" t="s">
        <v>121</v>
      </c>
      <c r="E19" s="6"/>
      <c r="F19" s="6" t="s">
        <v>219</v>
      </c>
      <c r="G19" s="6"/>
      <c r="H19" s="12">
        <v>1</v>
      </c>
      <c r="I19" s="12">
        <v>1</v>
      </c>
      <c r="J19" s="6">
        <v>5.71</v>
      </c>
      <c r="K19" s="6" t="s">
        <v>58</v>
      </c>
      <c r="L19" s="12">
        <v>1</v>
      </c>
      <c r="M19" s="6">
        <v>5.71</v>
      </c>
      <c r="N19" s="6" t="s">
        <v>70</v>
      </c>
    </row>
    <row r="20" ht="28" customHeight="1" spans="1:14">
      <c r="A20" s="10" t="s">
        <v>209</v>
      </c>
      <c r="B20" s="6" t="s">
        <v>212</v>
      </c>
      <c r="C20" s="6"/>
      <c r="D20" s="6" t="s">
        <v>124</v>
      </c>
      <c r="E20" s="6"/>
      <c r="F20" s="6" t="s">
        <v>220</v>
      </c>
      <c r="G20" s="6"/>
      <c r="H20" s="12">
        <v>1</v>
      </c>
      <c r="I20" s="12">
        <v>1</v>
      </c>
      <c r="J20" s="6">
        <v>5.71</v>
      </c>
      <c r="K20" s="6" t="s">
        <v>58</v>
      </c>
      <c r="L20" s="12">
        <v>1</v>
      </c>
      <c r="M20" s="6">
        <v>5.71</v>
      </c>
      <c r="N20" s="6" t="s">
        <v>70</v>
      </c>
    </row>
    <row r="21" ht="28" customHeight="1" spans="1:14">
      <c r="A21" s="10" t="s">
        <v>209</v>
      </c>
      <c r="B21" s="6" t="s">
        <v>212</v>
      </c>
      <c r="C21" s="6"/>
      <c r="D21" s="6" t="s">
        <v>124</v>
      </c>
      <c r="E21" s="6"/>
      <c r="F21" s="6" t="s">
        <v>221</v>
      </c>
      <c r="G21" s="6"/>
      <c r="H21" s="6" t="s">
        <v>129</v>
      </c>
      <c r="I21" s="12">
        <v>1</v>
      </c>
      <c r="J21" s="6">
        <v>5.71</v>
      </c>
      <c r="K21" s="6" t="s">
        <v>58</v>
      </c>
      <c r="L21" s="12">
        <v>1</v>
      </c>
      <c r="M21" s="6">
        <v>5.71</v>
      </c>
      <c r="N21" s="6" t="s">
        <v>70</v>
      </c>
    </row>
    <row r="22" ht="28" customHeight="1" spans="1:14">
      <c r="A22" s="10" t="s">
        <v>209</v>
      </c>
      <c r="B22" s="6" t="s">
        <v>222</v>
      </c>
      <c r="C22" s="6"/>
      <c r="D22" s="6" t="s">
        <v>223</v>
      </c>
      <c r="E22" s="6"/>
      <c r="F22" s="6" t="s">
        <v>224</v>
      </c>
      <c r="G22" s="6"/>
      <c r="H22" s="6" t="s">
        <v>67</v>
      </c>
      <c r="I22" s="12">
        <v>1</v>
      </c>
      <c r="J22" s="6">
        <v>3.34</v>
      </c>
      <c r="K22" s="6" t="s">
        <v>58</v>
      </c>
      <c r="L22" s="12">
        <v>1</v>
      </c>
      <c r="M22" s="6">
        <v>3.34</v>
      </c>
      <c r="N22" s="6" t="s">
        <v>70</v>
      </c>
    </row>
    <row r="23" ht="28" customHeight="1" spans="1:14">
      <c r="A23" s="10" t="s">
        <v>209</v>
      </c>
      <c r="B23" s="6" t="s">
        <v>222</v>
      </c>
      <c r="C23" s="6"/>
      <c r="D23" s="6" t="s">
        <v>223</v>
      </c>
      <c r="E23" s="6"/>
      <c r="F23" s="6" t="s">
        <v>225</v>
      </c>
      <c r="G23" s="6"/>
      <c r="H23" s="6" t="s">
        <v>226</v>
      </c>
      <c r="I23" s="12">
        <v>1</v>
      </c>
      <c r="J23" s="6">
        <v>3.34</v>
      </c>
      <c r="K23" s="6" t="s">
        <v>58</v>
      </c>
      <c r="L23" s="12">
        <v>1.05</v>
      </c>
      <c r="M23" s="6">
        <v>3.34</v>
      </c>
      <c r="N23" s="6" t="s">
        <v>70</v>
      </c>
    </row>
    <row r="24" ht="28" customHeight="1" spans="1:14">
      <c r="A24" s="10" t="s">
        <v>209</v>
      </c>
      <c r="B24" s="6" t="s">
        <v>222</v>
      </c>
      <c r="C24" s="6"/>
      <c r="D24" s="6" t="s">
        <v>223</v>
      </c>
      <c r="E24" s="6"/>
      <c r="F24" s="6" t="s">
        <v>227</v>
      </c>
      <c r="G24" s="6"/>
      <c r="H24" s="6" t="s">
        <v>228</v>
      </c>
      <c r="I24" s="47">
        <v>0</v>
      </c>
      <c r="J24" s="6">
        <v>3.33</v>
      </c>
      <c r="K24" s="6" t="s">
        <v>58</v>
      </c>
      <c r="L24" s="12">
        <v>1</v>
      </c>
      <c r="M24" s="6">
        <v>3.33</v>
      </c>
      <c r="N24" s="6" t="s">
        <v>70</v>
      </c>
    </row>
    <row r="25" ht="28" customHeight="1" spans="1:14">
      <c r="A25" s="10" t="s">
        <v>209</v>
      </c>
      <c r="B25" s="6" t="s">
        <v>222</v>
      </c>
      <c r="C25" s="6"/>
      <c r="D25" s="6" t="s">
        <v>223</v>
      </c>
      <c r="E25" s="6"/>
      <c r="F25" s="6" t="s">
        <v>144</v>
      </c>
      <c r="G25" s="6"/>
      <c r="H25" s="6" t="s">
        <v>229</v>
      </c>
      <c r="I25" s="47">
        <v>0</v>
      </c>
      <c r="J25" s="6">
        <v>3.33</v>
      </c>
      <c r="K25" s="6" t="s">
        <v>217</v>
      </c>
      <c r="L25" s="12">
        <v>1</v>
      </c>
      <c r="M25" s="6">
        <v>3.33</v>
      </c>
      <c r="N25" s="6" t="s">
        <v>70</v>
      </c>
    </row>
    <row r="26" ht="28" customHeight="1" spans="1:14">
      <c r="A26" s="10" t="s">
        <v>209</v>
      </c>
      <c r="B26" s="6" t="s">
        <v>222</v>
      </c>
      <c r="C26" s="6"/>
      <c r="D26" s="6" t="s">
        <v>230</v>
      </c>
      <c r="E26" s="6"/>
      <c r="F26" s="6" t="s">
        <v>231</v>
      </c>
      <c r="G26" s="6"/>
      <c r="H26" s="6" t="s">
        <v>232</v>
      </c>
      <c r="I26" s="12">
        <v>1</v>
      </c>
      <c r="J26" s="6">
        <v>3.33</v>
      </c>
      <c r="K26" s="6" t="s">
        <v>58</v>
      </c>
      <c r="L26" s="12">
        <v>1</v>
      </c>
      <c r="M26" s="6">
        <v>3.33</v>
      </c>
      <c r="N26" s="6" t="s">
        <v>70</v>
      </c>
    </row>
    <row r="27" ht="28" customHeight="1" spans="1:14">
      <c r="A27" s="10" t="s">
        <v>209</v>
      </c>
      <c r="B27" s="6" t="s">
        <v>222</v>
      </c>
      <c r="C27" s="6"/>
      <c r="D27" s="6" t="s">
        <v>233</v>
      </c>
      <c r="E27" s="6"/>
      <c r="F27" s="6" t="s">
        <v>234</v>
      </c>
      <c r="G27" s="6"/>
      <c r="H27" s="6" t="s">
        <v>235</v>
      </c>
      <c r="I27" s="47">
        <v>0</v>
      </c>
      <c r="J27" s="6">
        <v>3.33</v>
      </c>
      <c r="K27" s="6" t="s">
        <v>58</v>
      </c>
      <c r="L27" s="12">
        <v>1</v>
      </c>
      <c r="M27" s="6">
        <v>3.33</v>
      </c>
      <c r="N27" s="6" t="s">
        <v>70</v>
      </c>
    </row>
    <row r="28" ht="28" customHeight="1" spans="1:14">
      <c r="A28" s="10" t="s">
        <v>209</v>
      </c>
      <c r="B28" s="6" t="s">
        <v>236</v>
      </c>
      <c r="C28" s="6"/>
      <c r="D28" s="6" t="s">
        <v>237</v>
      </c>
      <c r="E28" s="6"/>
      <c r="F28" s="6" t="s">
        <v>238</v>
      </c>
      <c r="G28" s="6"/>
      <c r="H28" s="6" t="s">
        <v>75</v>
      </c>
      <c r="I28" s="12">
        <v>0.85</v>
      </c>
      <c r="J28" s="6">
        <v>10</v>
      </c>
      <c r="K28" s="6" t="s">
        <v>58</v>
      </c>
      <c r="L28" s="12">
        <v>1</v>
      </c>
      <c r="M28" s="6">
        <v>10</v>
      </c>
      <c r="N28" s="6" t="s">
        <v>70</v>
      </c>
    </row>
    <row r="29" ht="18" hidden="1" customHeight="1" spans="1:14">
      <c r="A29" s="10"/>
      <c r="B29" s="10"/>
      <c r="C29" s="10"/>
      <c r="D29" s="10"/>
      <c r="E29" s="10"/>
      <c r="F29" s="10"/>
      <c r="G29" s="10"/>
      <c r="H29" s="10"/>
      <c r="I29" s="10"/>
      <c r="J29" s="10"/>
      <c r="K29" s="10"/>
      <c r="L29" s="10"/>
      <c r="M29" s="10"/>
      <c r="N29" s="10"/>
    </row>
    <row r="30" ht="28" customHeight="1" spans="1:14">
      <c r="A30" s="15" t="s">
        <v>171</v>
      </c>
      <c r="B30" s="15"/>
      <c r="C30" s="15"/>
      <c r="D30" s="15"/>
      <c r="E30" s="15"/>
      <c r="F30" s="15"/>
      <c r="G30" s="15"/>
      <c r="H30" s="15"/>
      <c r="I30" s="15"/>
      <c r="J30" s="15">
        <v>100</v>
      </c>
      <c r="K30" s="16"/>
      <c r="L30" s="16"/>
      <c r="M30" s="17">
        <v>99.68</v>
      </c>
      <c r="N30" s="4"/>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B14:C14"/>
    <mergeCell ref="D14:E14"/>
    <mergeCell ref="F14:G14"/>
    <mergeCell ref="F15:G15"/>
    <mergeCell ref="F16:G16"/>
    <mergeCell ref="F17:G17"/>
    <mergeCell ref="F18:G18"/>
    <mergeCell ref="F19:G19"/>
    <mergeCell ref="F20:G20"/>
    <mergeCell ref="F21:G21"/>
    <mergeCell ref="F22:G22"/>
    <mergeCell ref="F23:G23"/>
    <mergeCell ref="F24:G24"/>
    <mergeCell ref="F25:G25"/>
    <mergeCell ref="D26:E26"/>
    <mergeCell ref="F26:G26"/>
    <mergeCell ref="D27:E27"/>
    <mergeCell ref="F27:G27"/>
    <mergeCell ref="B28:C28"/>
    <mergeCell ref="D28:E28"/>
    <mergeCell ref="F28:G28"/>
    <mergeCell ref="A29:N29"/>
    <mergeCell ref="A30:I30"/>
    <mergeCell ref="A14:A28"/>
    <mergeCell ref="A6:B9"/>
    <mergeCell ref="A11:B12"/>
    <mergeCell ref="B15:C21"/>
    <mergeCell ref="D15:E17"/>
    <mergeCell ref="D18:E19"/>
    <mergeCell ref="D20:E21"/>
    <mergeCell ref="B22:C27"/>
    <mergeCell ref="D22:E25"/>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40"/>
  <sheetViews>
    <sheetView topLeftCell="A8" workbookViewId="0">
      <selection activeCell="O14" sqref="O14"/>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21.4416666666667" customWidth="1"/>
    <col min="15" max="15" width="25.4416666666667" customWidth="1"/>
    <col min="17" max="17" width="11.775" customWidth="1"/>
    <col min="18" max="18" width="26.4416666666667" customWidth="1"/>
  </cols>
  <sheetData>
    <row r="1" customFormat="1" ht="39" customHeight="1" spans="1:18">
      <c r="A1" s="2" t="s">
        <v>195</v>
      </c>
      <c r="B1" s="2"/>
      <c r="C1" s="2"/>
      <c r="D1" s="2"/>
      <c r="E1" s="2"/>
      <c r="F1" s="2"/>
      <c r="G1" s="2"/>
      <c r="H1" s="2"/>
      <c r="I1" s="2"/>
      <c r="J1" s="2"/>
      <c r="K1" s="2"/>
      <c r="L1" s="2"/>
      <c r="M1" s="2"/>
      <c r="N1" s="2"/>
    </row>
    <row r="2" customFormat="1" ht="15" customHeight="1" spans="1:18">
      <c r="A2" s="3" t="s">
        <v>30</v>
      </c>
      <c r="B2" s="3"/>
      <c r="C2" s="3"/>
      <c r="D2" s="3"/>
      <c r="E2" s="3"/>
      <c r="F2" s="3"/>
      <c r="G2" s="3"/>
      <c r="H2" s="3"/>
      <c r="I2" s="3"/>
      <c r="J2" s="3"/>
      <c r="K2" s="3"/>
      <c r="L2" s="3"/>
      <c r="M2" s="3"/>
      <c r="N2" s="3"/>
    </row>
    <row r="3" customFormat="1" ht="28" customHeight="1" spans="1:18">
      <c r="A3" s="4" t="s">
        <v>175</v>
      </c>
      <c r="B3" s="4"/>
      <c r="C3" s="4" t="s">
        <v>10</v>
      </c>
      <c r="D3" s="4"/>
      <c r="E3" s="4"/>
      <c r="F3" s="4"/>
      <c r="G3" s="4"/>
      <c r="H3" s="4"/>
      <c r="I3" s="4"/>
      <c r="J3" s="4"/>
      <c r="K3" s="4"/>
      <c r="L3" s="4"/>
      <c r="M3" s="4"/>
      <c r="N3" s="4"/>
    </row>
    <row r="4" customFormat="1" ht="28" customHeight="1" spans="1:18">
      <c r="A4" s="4" t="s">
        <v>176</v>
      </c>
      <c r="B4" s="4"/>
      <c r="C4" s="5" t="s">
        <v>32</v>
      </c>
      <c r="D4" s="5"/>
      <c r="E4" s="5"/>
      <c r="F4" s="5"/>
      <c r="G4" s="5"/>
      <c r="H4" s="5"/>
      <c r="I4" s="4" t="s">
        <v>196</v>
      </c>
      <c r="J4" s="4"/>
      <c r="K4" s="4" t="s">
        <v>32</v>
      </c>
      <c r="L4" s="4"/>
      <c r="M4" s="4"/>
      <c r="N4" s="4"/>
    </row>
    <row r="5" customFormat="1" ht="28" customHeight="1" spans="1:18">
      <c r="A5" s="4"/>
      <c r="B5" s="4"/>
      <c r="C5" s="4"/>
      <c r="D5" s="4"/>
      <c r="E5" s="4" t="s">
        <v>33</v>
      </c>
      <c r="F5" s="4"/>
      <c r="G5" s="4" t="s">
        <v>34</v>
      </c>
      <c r="H5" s="4"/>
      <c r="I5" s="4" t="s">
        <v>35</v>
      </c>
      <c r="J5" s="4"/>
      <c r="K5" s="4" t="s">
        <v>59</v>
      </c>
      <c r="L5" s="4" t="s">
        <v>197</v>
      </c>
      <c r="M5" s="6" t="s">
        <v>37</v>
      </c>
      <c r="N5" s="6"/>
    </row>
    <row r="6" customFormat="1" ht="28" customHeight="1" spans="1:18">
      <c r="A6" s="6" t="s">
        <v>177</v>
      </c>
      <c r="B6" s="6"/>
      <c r="C6" s="4" t="s">
        <v>198</v>
      </c>
      <c r="D6" s="4"/>
      <c r="E6" s="4">
        <v>1116.42</v>
      </c>
      <c r="F6" s="4"/>
      <c r="G6" s="4">
        <v>1116.42</v>
      </c>
      <c r="H6" s="4"/>
      <c r="I6" s="4">
        <f>I7+I8</f>
        <v>993.65</v>
      </c>
      <c r="J6" s="4"/>
      <c r="K6" s="4" t="s">
        <v>239</v>
      </c>
      <c r="L6" s="18">
        <f t="shared" ref="L6:L8" si="0">I6/G6</f>
        <v>0.890032425073001</v>
      </c>
      <c r="M6" s="21">
        <v>8.9</v>
      </c>
      <c r="N6" s="8"/>
    </row>
    <row r="7" customFormat="1" ht="28" customHeight="1" spans="1:18">
      <c r="A7" s="6" t="s">
        <v>199</v>
      </c>
      <c r="B7" s="6"/>
      <c r="C7" s="4" t="s">
        <v>200</v>
      </c>
      <c r="D7" s="4"/>
      <c r="E7" s="4">
        <v>1102.75</v>
      </c>
      <c r="F7" s="4"/>
      <c r="G7" s="4">
        <v>1102.75</v>
      </c>
      <c r="H7" s="4"/>
      <c r="I7" s="4">
        <v>979.98</v>
      </c>
      <c r="J7" s="4"/>
      <c r="K7" s="4" t="s">
        <v>201</v>
      </c>
      <c r="L7" s="7">
        <f t="shared" si="0"/>
        <v>0.888669236000907</v>
      </c>
      <c r="M7" s="8"/>
      <c r="N7" s="8"/>
    </row>
    <row r="8" customFormat="1" ht="28" customHeight="1" spans="1:18">
      <c r="A8" s="6" t="s">
        <v>199</v>
      </c>
      <c r="B8" s="6"/>
      <c r="C8" s="4" t="s">
        <v>185</v>
      </c>
      <c r="D8" s="4"/>
      <c r="E8" s="4">
        <v>13.67</v>
      </c>
      <c r="F8" s="4"/>
      <c r="G8" s="4">
        <v>13.67</v>
      </c>
      <c r="H8" s="4"/>
      <c r="I8" s="4">
        <v>13.67</v>
      </c>
      <c r="J8" s="4"/>
      <c r="K8" s="4" t="s">
        <v>201</v>
      </c>
      <c r="L8" s="7">
        <f t="shared" si="0"/>
        <v>1</v>
      </c>
      <c r="M8" s="8" t="s">
        <v>202</v>
      </c>
      <c r="N8" s="8"/>
    </row>
    <row r="9" customFormat="1" ht="28" customHeight="1" spans="1:18">
      <c r="A9" s="6" t="s">
        <v>199</v>
      </c>
      <c r="B9" s="6"/>
      <c r="C9" s="4" t="s">
        <v>186</v>
      </c>
      <c r="D9" s="4"/>
      <c r="E9" s="4" t="s">
        <v>202</v>
      </c>
      <c r="F9" s="4"/>
      <c r="G9" s="4" t="s">
        <v>202</v>
      </c>
      <c r="H9" s="4"/>
      <c r="I9" s="4" t="s">
        <v>202</v>
      </c>
      <c r="J9" s="4"/>
      <c r="K9" s="4" t="s">
        <v>201</v>
      </c>
      <c r="L9" s="7" t="s">
        <v>202</v>
      </c>
      <c r="M9" s="8" t="s">
        <v>202</v>
      </c>
      <c r="N9" s="8"/>
    </row>
    <row r="10" customFormat="1" ht="28" customHeight="1" spans="1:18">
      <c r="A10" s="6" t="s">
        <v>38</v>
      </c>
      <c r="B10" s="6"/>
      <c r="C10" s="6" t="s">
        <v>240</v>
      </c>
      <c r="D10" s="6"/>
      <c r="E10" s="6"/>
      <c r="F10" s="6"/>
      <c r="G10" s="6"/>
      <c r="H10" s="6"/>
      <c r="I10" s="6"/>
      <c r="J10" s="6"/>
      <c r="K10" s="6"/>
      <c r="L10" s="6"/>
      <c r="M10" s="6"/>
      <c r="N10" s="6"/>
    </row>
    <row r="11" customFormat="1" ht="28" customHeight="1" spans="1:18">
      <c r="A11" s="4" t="s">
        <v>204</v>
      </c>
      <c r="B11" s="4"/>
      <c r="C11" s="4" t="s">
        <v>51</v>
      </c>
      <c r="D11" s="4"/>
      <c r="E11" s="4"/>
      <c r="F11" s="4"/>
      <c r="G11" s="4"/>
      <c r="H11" s="4"/>
      <c r="I11" s="4" t="s">
        <v>53</v>
      </c>
      <c r="J11" s="4"/>
      <c r="K11" s="4"/>
      <c r="L11" s="4"/>
      <c r="M11" s="4"/>
      <c r="N11" s="4"/>
    </row>
    <row r="12" ht="70" customHeight="1" spans="1:18">
      <c r="A12" s="4"/>
      <c r="B12" s="4"/>
      <c r="C12" s="56" t="s">
        <v>241</v>
      </c>
      <c r="D12" s="56"/>
      <c r="E12" s="56"/>
      <c r="F12" s="56"/>
      <c r="G12" s="56"/>
      <c r="H12" s="56"/>
      <c r="I12" s="56" t="s">
        <v>242</v>
      </c>
      <c r="J12" s="56"/>
      <c r="K12" s="56"/>
      <c r="L12" s="56"/>
      <c r="M12" s="56"/>
      <c r="N12" s="56"/>
      <c r="O12" s="1"/>
      <c r="P12" s="1"/>
      <c r="Q12" s="1"/>
      <c r="R12" s="1"/>
    </row>
    <row r="13" customFormat="1" ht="28" customHeight="1" spans="1:18">
      <c r="A13" s="4"/>
      <c r="B13" s="4" t="s">
        <v>61</v>
      </c>
      <c r="C13" s="4"/>
      <c r="D13" s="4" t="s">
        <v>62</v>
      </c>
      <c r="E13" s="4"/>
      <c r="F13" s="4" t="s">
        <v>63</v>
      </c>
      <c r="G13" s="4"/>
      <c r="H13" s="4" t="s">
        <v>207</v>
      </c>
      <c r="I13" s="4" t="s">
        <v>57</v>
      </c>
      <c r="J13" s="4" t="s">
        <v>59</v>
      </c>
      <c r="K13" s="4" t="s">
        <v>208</v>
      </c>
      <c r="L13" s="4" t="s">
        <v>60</v>
      </c>
      <c r="M13" s="6" t="s">
        <v>37</v>
      </c>
      <c r="N13" s="6" t="s">
        <v>38</v>
      </c>
    </row>
    <row r="14" s="67" customFormat="1" ht="43" customHeight="1" spans="1:18">
      <c r="A14" s="68" t="s">
        <v>209</v>
      </c>
      <c r="B14" s="69" t="s">
        <v>136</v>
      </c>
      <c r="C14" s="69"/>
      <c r="D14" s="69" t="s">
        <v>210</v>
      </c>
      <c r="E14" s="69"/>
      <c r="F14" s="69" t="s">
        <v>137</v>
      </c>
      <c r="G14" s="69"/>
      <c r="H14" s="69" t="s">
        <v>211</v>
      </c>
      <c r="I14" s="70">
        <v>0.890032425073001</v>
      </c>
      <c r="J14" s="69">
        <v>20</v>
      </c>
      <c r="K14" s="69" t="s">
        <v>58</v>
      </c>
      <c r="L14" s="70">
        <v>0.890032425073001</v>
      </c>
      <c r="M14" s="69">
        <v>17.8</v>
      </c>
      <c r="N14" s="71" t="s">
        <v>240</v>
      </c>
    </row>
    <row r="15" s="67" customFormat="1" ht="28" customHeight="1" spans="1:18">
      <c r="A15" s="68" t="s">
        <v>209</v>
      </c>
      <c r="B15" s="69" t="s">
        <v>212</v>
      </c>
      <c r="C15" s="69"/>
      <c r="D15" s="69" t="s">
        <v>94</v>
      </c>
      <c r="E15" s="69"/>
      <c r="F15" s="69" t="s">
        <v>95</v>
      </c>
      <c r="G15" s="69"/>
      <c r="H15" s="72">
        <v>260</v>
      </c>
      <c r="I15" s="72" t="s">
        <v>97</v>
      </c>
      <c r="J15" s="69">
        <v>2.86</v>
      </c>
      <c r="K15" s="69" t="s">
        <v>98</v>
      </c>
      <c r="L15" s="70">
        <v>0.9347</v>
      </c>
      <c r="M15" s="69">
        <v>2.67</v>
      </c>
      <c r="N15" s="73" t="s">
        <v>99</v>
      </c>
    </row>
    <row r="16" s="67" customFormat="1" ht="28" customHeight="1" spans="1:18">
      <c r="A16" s="68" t="s">
        <v>209</v>
      </c>
      <c r="B16" s="69" t="s">
        <v>212</v>
      </c>
      <c r="C16" s="69"/>
      <c r="D16" s="69" t="s">
        <v>94</v>
      </c>
      <c r="E16" s="69"/>
      <c r="F16" s="69" t="s">
        <v>100</v>
      </c>
      <c r="G16" s="69"/>
      <c r="H16" s="72">
        <v>0.45</v>
      </c>
      <c r="I16" s="72" t="s">
        <v>101</v>
      </c>
      <c r="J16" s="69">
        <v>2.86</v>
      </c>
      <c r="K16" s="69" t="s">
        <v>102</v>
      </c>
      <c r="L16" s="74">
        <v>1</v>
      </c>
      <c r="M16" s="69">
        <v>2.86</v>
      </c>
      <c r="N16" s="69"/>
    </row>
    <row r="17" s="67" customFormat="1" ht="28" customHeight="1" spans="1:14">
      <c r="A17" s="68" t="s">
        <v>209</v>
      </c>
      <c r="B17" s="69" t="s">
        <v>212</v>
      </c>
      <c r="C17" s="69"/>
      <c r="D17" s="69" t="s">
        <v>94</v>
      </c>
      <c r="E17" s="69"/>
      <c r="F17" s="69" t="s">
        <v>243</v>
      </c>
      <c r="G17" s="69"/>
      <c r="H17" s="72">
        <v>49</v>
      </c>
      <c r="I17" s="72" t="s">
        <v>244</v>
      </c>
      <c r="J17" s="69">
        <v>2.86</v>
      </c>
      <c r="K17" s="69" t="s">
        <v>102</v>
      </c>
      <c r="L17" s="74">
        <v>1</v>
      </c>
      <c r="M17" s="69">
        <v>2.86</v>
      </c>
      <c r="N17" s="69"/>
    </row>
    <row r="18" s="67" customFormat="1" ht="28" customHeight="1" spans="1:14">
      <c r="A18" s="68" t="s">
        <v>209</v>
      </c>
      <c r="B18" s="69" t="s">
        <v>212</v>
      </c>
      <c r="C18" s="69"/>
      <c r="D18" s="69" t="s">
        <v>94</v>
      </c>
      <c r="E18" s="69"/>
      <c r="F18" s="69" t="s">
        <v>245</v>
      </c>
      <c r="G18" s="69"/>
      <c r="H18" s="69">
        <v>1000</v>
      </c>
      <c r="I18" s="69" t="s">
        <v>246</v>
      </c>
      <c r="J18" s="69">
        <v>2.86</v>
      </c>
      <c r="K18" s="69" t="s">
        <v>114</v>
      </c>
      <c r="L18" s="70">
        <v>0.444</v>
      </c>
      <c r="M18" s="69">
        <v>2.86</v>
      </c>
      <c r="N18" s="69" t="s">
        <v>247</v>
      </c>
    </row>
    <row r="19" s="67" customFormat="1" ht="28" customHeight="1" spans="1:14">
      <c r="A19" s="68" t="s">
        <v>209</v>
      </c>
      <c r="B19" s="69" t="s">
        <v>212</v>
      </c>
      <c r="C19" s="69"/>
      <c r="D19" s="69" t="s">
        <v>94</v>
      </c>
      <c r="E19" s="69"/>
      <c r="F19" s="69" t="s">
        <v>103</v>
      </c>
      <c r="G19" s="69"/>
      <c r="H19" s="69" t="s">
        <v>104</v>
      </c>
      <c r="I19" s="26" t="s">
        <v>105</v>
      </c>
      <c r="J19" s="69">
        <v>2.86</v>
      </c>
      <c r="K19" s="69" t="s">
        <v>106</v>
      </c>
      <c r="L19" s="74">
        <v>1</v>
      </c>
      <c r="M19" s="69">
        <v>2.86</v>
      </c>
      <c r="N19" s="69"/>
    </row>
    <row r="20" s="67" customFormat="1" ht="28" customHeight="1" spans="1:14">
      <c r="A20" s="68" t="s">
        <v>209</v>
      </c>
      <c r="B20" s="69" t="s">
        <v>212</v>
      </c>
      <c r="C20" s="69"/>
      <c r="D20" s="69" t="s">
        <v>121</v>
      </c>
      <c r="E20" s="69"/>
      <c r="F20" s="69" t="s">
        <v>248</v>
      </c>
      <c r="G20" s="69"/>
      <c r="H20" s="74">
        <v>1</v>
      </c>
      <c r="I20" s="74">
        <v>1</v>
      </c>
      <c r="J20" s="69">
        <v>2.86</v>
      </c>
      <c r="K20" s="69" t="s">
        <v>58</v>
      </c>
      <c r="L20" s="74">
        <v>1</v>
      </c>
      <c r="M20" s="69">
        <v>2.86</v>
      </c>
      <c r="N20" s="69"/>
    </row>
    <row r="21" s="67" customFormat="1" ht="28" customHeight="1" spans="1:14">
      <c r="A21" s="68" t="s">
        <v>209</v>
      </c>
      <c r="B21" s="69" t="s">
        <v>212</v>
      </c>
      <c r="C21" s="69"/>
      <c r="D21" s="69" t="s">
        <v>121</v>
      </c>
      <c r="E21" s="69"/>
      <c r="F21" s="69" t="s">
        <v>249</v>
      </c>
      <c r="G21" s="69"/>
      <c r="H21" s="69" t="s">
        <v>67</v>
      </c>
      <c r="I21" s="74">
        <v>1</v>
      </c>
      <c r="J21" s="69">
        <v>2.86</v>
      </c>
      <c r="K21" s="69" t="s">
        <v>58</v>
      </c>
      <c r="L21" s="74">
        <v>1</v>
      </c>
      <c r="M21" s="69">
        <v>2.86</v>
      </c>
      <c r="N21" s="69"/>
    </row>
    <row r="22" s="67" customFormat="1" ht="28" customHeight="1" spans="1:14">
      <c r="A22" s="68" t="s">
        <v>209</v>
      </c>
      <c r="B22" s="69" t="s">
        <v>212</v>
      </c>
      <c r="C22" s="69"/>
      <c r="D22" s="69" t="s">
        <v>121</v>
      </c>
      <c r="E22" s="69"/>
      <c r="F22" s="69" t="s">
        <v>250</v>
      </c>
      <c r="G22" s="69"/>
      <c r="H22" s="23" t="s">
        <v>251</v>
      </c>
      <c r="I22" s="75">
        <v>0.9</v>
      </c>
      <c r="J22" s="69">
        <v>2.86</v>
      </c>
      <c r="K22" s="69" t="s">
        <v>58</v>
      </c>
      <c r="L22" s="74">
        <v>1</v>
      </c>
      <c r="M22" s="69">
        <v>2.86</v>
      </c>
      <c r="N22" s="69"/>
    </row>
    <row r="23" s="67" customFormat="1" ht="28" customHeight="1" spans="1:14">
      <c r="A23" s="68" t="s">
        <v>209</v>
      </c>
      <c r="B23" s="69" t="s">
        <v>212</v>
      </c>
      <c r="C23" s="69"/>
      <c r="D23" s="69" t="s">
        <v>121</v>
      </c>
      <c r="E23" s="69"/>
      <c r="F23" s="69" t="s">
        <v>122</v>
      </c>
      <c r="G23" s="69"/>
      <c r="H23" s="69" t="s">
        <v>67</v>
      </c>
      <c r="I23" s="74">
        <v>1</v>
      </c>
      <c r="J23" s="69">
        <v>2.86</v>
      </c>
      <c r="K23" s="69" t="s">
        <v>58</v>
      </c>
      <c r="L23" s="74">
        <v>1</v>
      </c>
      <c r="M23" s="69">
        <v>2.86</v>
      </c>
      <c r="N23" s="69"/>
    </row>
    <row r="24" s="67" customFormat="1" ht="28" customHeight="1" spans="1:14">
      <c r="A24" s="68" t="s">
        <v>209</v>
      </c>
      <c r="B24" s="69" t="s">
        <v>212</v>
      </c>
      <c r="C24" s="69"/>
      <c r="D24" s="69" t="s">
        <v>124</v>
      </c>
      <c r="E24" s="69"/>
      <c r="F24" s="69" t="s">
        <v>252</v>
      </c>
      <c r="G24" s="69"/>
      <c r="H24" s="69" t="s">
        <v>129</v>
      </c>
      <c r="I24" s="74">
        <v>1</v>
      </c>
      <c r="J24" s="69">
        <v>2.86</v>
      </c>
      <c r="K24" s="69" t="s">
        <v>58</v>
      </c>
      <c r="L24" s="74">
        <v>1</v>
      </c>
      <c r="M24" s="69">
        <v>2.86</v>
      </c>
      <c r="N24" s="69"/>
    </row>
    <row r="25" s="67" customFormat="1" ht="28" customHeight="1" spans="1:14">
      <c r="A25" s="68" t="s">
        <v>209</v>
      </c>
      <c r="B25" s="69" t="s">
        <v>212</v>
      </c>
      <c r="C25" s="69"/>
      <c r="D25" s="69" t="s">
        <v>124</v>
      </c>
      <c r="E25" s="69"/>
      <c r="F25" s="69" t="s">
        <v>253</v>
      </c>
      <c r="G25" s="69"/>
      <c r="H25" s="69" t="s">
        <v>129</v>
      </c>
      <c r="I25" s="74">
        <v>1</v>
      </c>
      <c r="J25" s="69">
        <v>2.85</v>
      </c>
      <c r="K25" s="69" t="s">
        <v>58</v>
      </c>
      <c r="L25" s="74">
        <v>1</v>
      </c>
      <c r="M25" s="69">
        <v>2.85</v>
      </c>
      <c r="N25" s="69"/>
    </row>
    <row r="26" s="67" customFormat="1" ht="28" customHeight="1" spans="1:14">
      <c r="A26" s="68" t="s">
        <v>209</v>
      </c>
      <c r="B26" s="69" t="s">
        <v>212</v>
      </c>
      <c r="C26" s="69"/>
      <c r="D26" s="69" t="s">
        <v>124</v>
      </c>
      <c r="E26" s="69"/>
      <c r="F26" s="69" t="s">
        <v>254</v>
      </c>
      <c r="G26" s="69"/>
      <c r="H26" s="69" t="s">
        <v>129</v>
      </c>
      <c r="I26" s="74">
        <v>1</v>
      </c>
      <c r="J26" s="69">
        <v>2.85</v>
      </c>
      <c r="K26" s="69" t="s">
        <v>58</v>
      </c>
      <c r="L26" s="74">
        <v>1</v>
      </c>
      <c r="M26" s="69">
        <v>2.85</v>
      </c>
      <c r="N26" s="69"/>
    </row>
    <row r="27" s="67" customFormat="1" ht="28" customHeight="1" spans="1:14">
      <c r="A27" s="68" t="s">
        <v>209</v>
      </c>
      <c r="B27" s="69" t="s">
        <v>212</v>
      </c>
      <c r="C27" s="69"/>
      <c r="D27" s="69" t="s">
        <v>124</v>
      </c>
      <c r="E27" s="69"/>
      <c r="F27" s="69" t="s">
        <v>255</v>
      </c>
      <c r="G27" s="69"/>
      <c r="H27" s="69" t="s">
        <v>129</v>
      </c>
      <c r="I27" s="74">
        <v>0.9347</v>
      </c>
      <c r="J27" s="69">
        <v>2.85</v>
      </c>
      <c r="K27" s="69" t="s">
        <v>58</v>
      </c>
      <c r="L27" s="74">
        <v>0.9347</v>
      </c>
      <c r="M27" s="69">
        <v>2.65</v>
      </c>
      <c r="N27" s="73" t="s">
        <v>99</v>
      </c>
    </row>
    <row r="28" s="67" customFormat="1" ht="28" customHeight="1" spans="1:14">
      <c r="A28" s="68" t="s">
        <v>209</v>
      </c>
      <c r="B28" s="69" t="s">
        <v>212</v>
      </c>
      <c r="C28" s="69"/>
      <c r="D28" s="69" t="s">
        <v>124</v>
      </c>
      <c r="E28" s="69"/>
      <c r="F28" s="69" t="s">
        <v>256</v>
      </c>
      <c r="G28" s="69"/>
      <c r="H28" s="69" t="s">
        <v>67</v>
      </c>
      <c r="I28" s="74">
        <v>1</v>
      </c>
      <c r="J28" s="69">
        <v>2.85</v>
      </c>
      <c r="K28" s="69" t="s">
        <v>58</v>
      </c>
      <c r="L28" s="74">
        <v>1</v>
      </c>
      <c r="M28" s="69">
        <v>2.85</v>
      </c>
      <c r="N28" s="69"/>
    </row>
    <row r="29" s="67" customFormat="1" ht="28" customHeight="1" spans="1:14">
      <c r="A29" s="68" t="s">
        <v>209</v>
      </c>
      <c r="B29" s="69" t="s">
        <v>222</v>
      </c>
      <c r="C29" s="69"/>
      <c r="D29" s="69" t="s">
        <v>257</v>
      </c>
      <c r="E29" s="69"/>
      <c r="F29" s="69" t="s">
        <v>141</v>
      </c>
      <c r="G29" s="69"/>
      <c r="H29" s="69" t="s">
        <v>80</v>
      </c>
      <c r="I29" s="74">
        <v>1</v>
      </c>
      <c r="J29" s="69">
        <v>2.5</v>
      </c>
      <c r="K29" s="69" t="s">
        <v>58</v>
      </c>
      <c r="L29" s="74">
        <v>1</v>
      </c>
      <c r="M29" s="69">
        <v>2.5</v>
      </c>
      <c r="N29" s="69"/>
    </row>
    <row r="30" s="67" customFormat="1" ht="28" customHeight="1" spans="1:14">
      <c r="A30" s="68" t="s">
        <v>209</v>
      </c>
      <c r="B30" s="69" t="s">
        <v>222</v>
      </c>
      <c r="C30" s="69"/>
      <c r="D30" s="69" t="s">
        <v>223</v>
      </c>
      <c r="E30" s="69"/>
      <c r="F30" s="69" t="s">
        <v>258</v>
      </c>
      <c r="G30" s="69"/>
      <c r="H30" s="69" t="s">
        <v>67</v>
      </c>
      <c r="I30" s="74">
        <v>1</v>
      </c>
      <c r="J30" s="69">
        <v>2.5</v>
      </c>
      <c r="K30" s="69" t="s">
        <v>58</v>
      </c>
      <c r="L30" s="74">
        <v>1</v>
      </c>
      <c r="M30" s="69">
        <v>2.5</v>
      </c>
      <c r="N30" s="69"/>
    </row>
    <row r="31" s="67" customFormat="1" ht="28" customHeight="1" spans="1:14">
      <c r="A31" s="68" t="s">
        <v>209</v>
      </c>
      <c r="B31" s="69" t="s">
        <v>222</v>
      </c>
      <c r="C31" s="69"/>
      <c r="D31" s="69" t="s">
        <v>223</v>
      </c>
      <c r="E31" s="69"/>
      <c r="F31" s="69" t="s">
        <v>259</v>
      </c>
      <c r="G31" s="69"/>
      <c r="H31" s="69" t="s">
        <v>67</v>
      </c>
      <c r="I31" s="74">
        <v>1</v>
      </c>
      <c r="J31" s="69">
        <v>2.5</v>
      </c>
      <c r="K31" s="69" t="s">
        <v>58</v>
      </c>
      <c r="L31" s="74">
        <v>1</v>
      </c>
      <c r="M31" s="69">
        <v>2.5</v>
      </c>
      <c r="N31" s="69"/>
    </row>
    <row r="32" s="67" customFormat="1" ht="28" customHeight="1" spans="1:14">
      <c r="A32" s="68" t="s">
        <v>209</v>
      </c>
      <c r="B32" s="69" t="s">
        <v>222</v>
      </c>
      <c r="C32" s="69"/>
      <c r="D32" s="69" t="s">
        <v>230</v>
      </c>
      <c r="E32" s="69"/>
      <c r="F32" s="69" t="s">
        <v>260</v>
      </c>
      <c r="G32" s="69"/>
      <c r="H32" s="69" t="s">
        <v>80</v>
      </c>
      <c r="I32" s="74">
        <v>1</v>
      </c>
      <c r="J32" s="69">
        <v>2.5</v>
      </c>
      <c r="K32" s="69" t="s">
        <v>58</v>
      </c>
      <c r="L32" s="74">
        <v>1</v>
      </c>
      <c r="M32" s="69">
        <v>2.5</v>
      </c>
      <c r="N32" s="69"/>
    </row>
    <row r="33" s="67" customFormat="1" ht="28" customHeight="1" spans="1:14">
      <c r="A33" s="68" t="s">
        <v>209</v>
      </c>
      <c r="B33" s="69" t="s">
        <v>222</v>
      </c>
      <c r="C33" s="69"/>
      <c r="D33" s="69" t="s">
        <v>230</v>
      </c>
      <c r="E33" s="69"/>
      <c r="F33" s="69" t="s">
        <v>155</v>
      </c>
      <c r="G33" s="69"/>
      <c r="H33" s="69" t="s">
        <v>261</v>
      </c>
      <c r="I33" s="76">
        <v>0</v>
      </c>
      <c r="J33" s="69">
        <v>2.5</v>
      </c>
      <c r="K33" s="69"/>
      <c r="L33" s="74">
        <v>1</v>
      </c>
      <c r="M33" s="69">
        <v>2.5</v>
      </c>
      <c r="N33" s="69"/>
    </row>
    <row r="34" s="67" customFormat="1" ht="28" customHeight="1" spans="1:14">
      <c r="A34" s="68" t="s">
        <v>209</v>
      </c>
      <c r="B34" s="69" t="s">
        <v>222</v>
      </c>
      <c r="C34" s="69"/>
      <c r="D34" s="69" t="s">
        <v>230</v>
      </c>
      <c r="E34" s="69"/>
      <c r="F34" s="69" t="s">
        <v>262</v>
      </c>
      <c r="G34" s="69"/>
      <c r="H34" s="69" t="s">
        <v>163</v>
      </c>
      <c r="I34" s="74">
        <v>1</v>
      </c>
      <c r="J34" s="69">
        <v>2.5</v>
      </c>
      <c r="K34" s="69" t="s">
        <v>58</v>
      </c>
      <c r="L34" s="74">
        <v>1</v>
      </c>
      <c r="M34" s="69">
        <v>2.5</v>
      </c>
      <c r="N34" s="69"/>
    </row>
    <row r="35" s="67" customFormat="1" ht="28" customHeight="1" spans="1:14">
      <c r="A35" s="68" t="s">
        <v>209</v>
      </c>
      <c r="B35" s="69" t="s">
        <v>222</v>
      </c>
      <c r="C35" s="69"/>
      <c r="D35" s="69" t="s">
        <v>233</v>
      </c>
      <c r="E35" s="69"/>
      <c r="F35" s="69" t="s">
        <v>263</v>
      </c>
      <c r="G35" s="69"/>
      <c r="H35" s="69" t="s">
        <v>264</v>
      </c>
      <c r="I35" s="74">
        <v>1</v>
      </c>
      <c r="J35" s="69">
        <v>2.5</v>
      </c>
      <c r="K35" s="69" t="s">
        <v>58</v>
      </c>
      <c r="L35" s="74">
        <v>1</v>
      </c>
      <c r="M35" s="69">
        <v>2.5</v>
      </c>
      <c r="N35" s="69"/>
    </row>
    <row r="36" s="67" customFormat="1" ht="28" customHeight="1" spans="1:14">
      <c r="A36" s="68" t="s">
        <v>209</v>
      </c>
      <c r="B36" s="69" t="s">
        <v>222</v>
      </c>
      <c r="C36" s="69"/>
      <c r="D36" s="69" t="s">
        <v>233</v>
      </c>
      <c r="E36" s="69"/>
      <c r="F36" s="69" t="s">
        <v>265</v>
      </c>
      <c r="G36" s="69"/>
      <c r="H36" s="69" t="s">
        <v>264</v>
      </c>
      <c r="I36" s="74">
        <v>1</v>
      </c>
      <c r="J36" s="69">
        <v>2.5</v>
      </c>
      <c r="K36" s="69" t="s">
        <v>58</v>
      </c>
      <c r="L36" s="74">
        <v>1</v>
      </c>
      <c r="M36" s="69">
        <v>2.5</v>
      </c>
      <c r="N36" s="69"/>
    </row>
    <row r="37" s="67" customFormat="1" ht="28" customHeight="1" spans="1:14">
      <c r="A37" s="68" t="s">
        <v>209</v>
      </c>
      <c r="B37" s="69" t="s">
        <v>236</v>
      </c>
      <c r="C37" s="69"/>
      <c r="D37" s="69" t="s">
        <v>237</v>
      </c>
      <c r="E37" s="69"/>
      <c r="F37" s="69" t="s">
        <v>266</v>
      </c>
      <c r="G37" s="69"/>
      <c r="H37" s="69" t="s">
        <v>75</v>
      </c>
      <c r="I37" s="74">
        <v>0.85</v>
      </c>
      <c r="J37" s="69">
        <v>5</v>
      </c>
      <c r="K37" s="69" t="s">
        <v>58</v>
      </c>
      <c r="L37" s="74">
        <v>1</v>
      </c>
      <c r="M37" s="69">
        <v>5</v>
      </c>
      <c r="N37" s="69"/>
    </row>
    <row r="38" s="67" customFormat="1" ht="28" customHeight="1" spans="1:14">
      <c r="A38" s="68" t="s">
        <v>209</v>
      </c>
      <c r="B38" s="69" t="s">
        <v>236</v>
      </c>
      <c r="C38" s="69"/>
      <c r="D38" s="69" t="s">
        <v>237</v>
      </c>
      <c r="E38" s="69"/>
      <c r="F38" s="69" t="s">
        <v>267</v>
      </c>
      <c r="G38" s="69"/>
      <c r="H38" s="69" t="s">
        <v>75</v>
      </c>
      <c r="I38" s="74">
        <v>0.85</v>
      </c>
      <c r="J38" s="69">
        <v>5</v>
      </c>
      <c r="K38" s="69" t="s">
        <v>58</v>
      </c>
      <c r="L38" s="74">
        <v>1</v>
      </c>
      <c r="M38" s="69">
        <v>5</v>
      </c>
      <c r="N38" s="69"/>
    </row>
    <row r="39" customFormat="1" ht="18" hidden="1" customHeight="1" spans="1:14">
      <c r="A39" s="10"/>
      <c r="B39" s="10"/>
      <c r="C39" s="10"/>
      <c r="D39" s="10"/>
      <c r="E39" s="10"/>
      <c r="F39" s="10"/>
      <c r="G39" s="10"/>
      <c r="H39" s="10"/>
      <c r="I39" s="10"/>
      <c r="J39" s="10"/>
      <c r="K39" s="10"/>
      <c r="L39" s="10"/>
      <c r="M39" s="10"/>
      <c r="N39" s="10"/>
    </row>
    <row r="40" customFormat="1" ht="28" customHeight="1" spans="1:14">
      <c r="A40" s="15" t="s">
        <v>171</v>
      </c>
      <c r="B40" s="15"/>
      <c r="C40" s="15"/>
      <c r="D40" s="15"/>
      <c r="E40" s="15"/>
      <c r="F40" s="15"/>
      <c r="G40" s="15"/>
      <c r="H40" s="15"/>
      <c r="I40" s="15"/>
      <c r="J40" s="15">
        <v>100</v>
      </c>
      <c r="K40" s="16"/>
      <c r="L40" s="16"/>
      <c r="M40" s="17">
        <v>96.31</v>
      </c>
      <c r="N40" s="4"/>
    </row>
  </sheetData>
  <mergeCells count="86">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B14:C14"/>
    <mergeCell ref="D14:E14"/>
    <mergeCell ref="F14:G14"/>
    <mergeCell ref="F15:G15"/>
    <mergeCell ref="F16:G16"/>
    <mergeCell ref="F17:G17"/>
    <mergeCell ref="F18:G18"/>
    <mergeCell ref="F19:G19"/>
    <mergeCell ref="F20:G20"/>
    <mergeCell ref="F21:G21"/>
    <mergeCell ref="F22:G22"/>
    <mergeCell ref="F23:G23"/>
    <mergeCell ref="F24:G24"/>
    <mergeCell ref="F25:G25"/>
    <mergeCell ref="F26:G26"/>
    <mergeCell ref="F27:G27"/>
    <mergeCell ref="F28:G28"/>
    <mergeCell ref="D29:E29"/>
    <mergeCell ref="F29:G29"/>
    <mergeCell ref="F30:G30"/>
    <mergeCell ref="F31:G31"/>
    <mergeCell ref="F32:G32"/>
    <mergeCell ref="F33:G33"/>
    <mergeCell ref="F34:G34"/>
    <mergeCell ref="F35:G35"/>
    <mergeCell ref="F36:G36"/>
    <mergeCell ref="F37:G37"/>
    <mergeCell ref="F38:G38"/>
    <mergeCell ref="A39:N39"/>
    <mergeCell ref="A40:I40"/>
    <mergeCell ref="A14:A38"/>
    <mergeCell ref="A6:B9"/>
    <mergeCell ref="A11:B12"/>
    <mergeCell ref="B15:C28"/>
    <mergeCell ref="D15:E19"/>
    <mergeCell ref="D20:E23"/>
    <mergeCell ref="D24:E28"/>
    <mergeCell ref="B29:C36"/>
    <mergeCell ref="D30:E31"/>
    <mergeCell ref="D32:E34"/>
    <mergeCell ref="D35:E36"/>
    <mergeCell ref="B37:C38"/>
    <mergeCell ref="D37:E38"/>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41"/>
  <sheetViews>
    <sheetView workbookViewId="0">
      <selection activeCell="P10" sqref="P10"/>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25.0583333333333" customWidth="1"/>
  </cols>
  <sheetData>
    <row r="1" ht="39" customHeight="1" spans="1:19">
      <c r="A1" s="2" t="s">
        <v>195</v>
      </c>
      <c r="B1" s="2"/>
      <c r="C1" s="2"/>
      <c r="D1" s="2"/>
      <c r="E1" s="2"/>
      <c r="F1" s="2"/>
      <c r="G1" s="2"/>
      <c r="H1" s="2"/>
      <c r="I1" s="2"/>
      <c r="J1" s="2"/>
      <c r="K1" s="2"/>
      <c r="L1" s="2"/>
      <c r="M1" s="2"/>
      <c r="N1" s="2"/>
    </row>
    <row r="2" ht="15" customHeight="1" spans="1:19">
      <c r="A2" s="3" t="s">
        <v>30</v>
      </c>
      <c r="B2" s="3"/>
      <c r="C2" s="3"/>
      <c r="D2" s="3"/>
      <c r="E2" s="3"/>
      <c r="F2" s="3"/>
      <c r="G2" s="3"/>
      <c r="H2" s="3"/>
      <c r="I2" s="3"/>
      <c r="J2" s="3"/>
      <c r="K2" s="3"/>
      <c r="L2" s="3"/>
      <c r="M2" s="3"/>
      <c r="N2" s="3"/>
    </row>
    <row r="3" ht="28" customHeight="1" spans="1:19">
      <c r="A3" s="4" t="s">
        <v>175</v>
      </c>
      <c r="B3" s="4"/>
      <c r="C3" s="4" t="s">
        <v>11</v>
      </c>
      <c r="D3" s="4"/>
      <c r="E3" s="4"/>
      <c r="F3" s="4"/>
      <c r="G3" s="4"/>
      <c r="H3" s="4"/>
      <c r="I3" s="4"/>
      <c r="J3" s="4"/>
      <c r="K3" s="4"/>
      <c r="L3" s="4"/>
      <c r="M3" s="4"/>
      <c r="N3" s="4"/>
    </row>
    <row r="4" ht="28" customHeight="1" spans="1:19">
      <c r="A4" s="4" t="s">
        <v>176</v>
      </c>
      <c r="B4" s="4"/>
      <c r="C4" s="5" t="s">
        <v>32</v>
      </c>
      <c r="D4" s="5"/>
      <c r="E4" s="5"/>
      <c r="F4" s="5"/>
      <c r="G4" s="5"/>
      <c r="H4" s="5"/>
      <c r="I4" s="4" t="s">
        <v>196</v>
      </c>
      <c r="J4" s="4"/>
      <c r="K4" s="4" t="s">
        <v>32</v>
      </c>
      <c r="L4" s="4"/>
      <c r="M4" s="4"/>
      <c r="N4" s="4"/>
    </row>
    <row r="5" ht="28" customHeight="1" spans="1:19">
      <c r="A5" s="4"/>
      <c r="B5" s="4"/>
      <c r="C5" s="4"/>
      <c r="D5" s="4"/>
      <c r="E5" s="4" t="s">
        <v>33</v>
      </c>
      <c r="F5" s="4"/>
      <c r="G5" s="4" t="s">
        <v>34</v>
      </c>
      <c r="H5" s="4"/>
      <c r="I5" s="4" t="s">
        <v>35</v>
      </c>
      <c r="J5" s="4"/>
      <c r="K5" s="4" t="s">
        <v>59</v>
      </c>
      <c r="L5" s="4" t="s">
        <v>197</v>
      </c>
      <c r="M5" s="6" t="s">
        <v>37</v>
      </c>
      <c r="N5" s="6"/>
    </row>
    <row r="6" ht="28" customHeight="1" spans="1:19">
      <c r="A6" s="6" t="s">
        <v>177</v>
      </c>
      <c r="B6" s="6"/>
      <c r="C6" s="4" t="s">
        <v>198</v>
      </c>
      <c r="D6" s="4"/>
      <c r="E6" s="4">
        <v>1532.33</v>
      </c>
      <c r="F6" s="4"/>
      <c r="G6" s="4">
        <v>1532.33</v>
      </c>
      <c r="H6" s="4"/>
      <c r="I6" s="4">
        <v>1157.19</v>
      </c>
      <c r="J6" s="4"/>
      <c r="K6" s="4" t="s">
        <v>239</v>
      </c>
      <c r="L6" s="18">
        <f t="shared" ref="L6:L8" si="0">I6/G6</f>
        <v>0.755183282974294</v>
      </c>
      <c r="M6" s="21">
        <v>7.55</v>
      </c>
      <c r="N6" s="8"/>
    </row>
    <row r="7" ht="28" customHeight="1" spans="1:19">
      <c r="A7" s="6" t="s">
        <v>199</v>
      </c>
      <c r="B7" s="6"/>
      <c r="C7" s="4" t="s">
        <v>200</v>
      </c>
      <c r="D7" s="4"/>
      <c r="E7" s="4">
        <v>1032.33</v>
      </c>
      <c r="F7" s="4"/>
      <c r="G7" s="4">
        <v>1032.33</v>
      </c>
      <c r="H7" s="4"/>
      <c r="I7" s="4">
        <v>657.84</v>
      </c>
      <c r="J7" s="4"/>
      <c r="K7" s="4" t="s">
        <v>201</v>
      </c>
      <c r="L7" s="18">
        <f t="shared" si="0"/>
        <v>0.637238092470431</v>
      </c>
      <c r="M7" s="8"/>
      <c r="N7" s="8"/>
    </row>
    <row r="8" ht="28" customHeight="1" spans="1:19">
      <c r="A8" s="6" t="s">
        <v>199</v>
      </c>
      <c r="B8" s="6"/>
      <c r="C8" s="4" t="s">
        <v>185</v>
      </c>
      <c r="D8" s="4"/>
      <c r="E8" s="4">
        <v>500</v>
      </c>
      <c r="F8" s="4"/>
      <c r="G8" s="4">
        <v>500</v>
      </c>
      <c r="H8" s="4"/>
      <c r="I8" s="4">
        <v>499.35</v>
      </c>
      <c r="J8" s="4"/>
      <c r="K8" s="4" t="s">
        <v>201</v>
      </c>
      <c r="L8" s="18">
        <f t="shared" si="0"/>
        <v>0.9987</v>
      </c>
      <c r="M8" s="8"/>
      <c r="N8" s="8"/>
    </row>
    <row r="9" ht="28" customHeight="1" spans="1:19">
      <c r="A9" s="6" t="s">
        <v>199</v>
      </c>
      <c r="B9" s="6"/>
      <c r="C9" s="4" t="s">
        <v>186</v>
      </c>
      <c r="D9" s="4"/>
      <c r="E9" s="4" t="s">
        <v>202</v>
      </c>
      <c r="F9" s="4"/>
      <c r="G9" s="4" t="s">
        <v>202</v>
      </c>
      <c r="H9" s="4"/>
      <c r="I9" s="4" t="s">
        <v>202</v>
      </c>
      <c r="J9" s="4"/>
      <c r="K9" s="4" t="s">
        <v>201</v>
      </c>
      <c r="L9" s="7" t="s">
        <v>202</v>
      </c>
      <c r="M9" s="8" t="s">
        <v>202</v>
      </c>
      <c r="N9" s="8"/>
    </row>
    <row r="10" ht="28" customHeight="1" spans="1:19">
      <c r="A10" s="6" t="s">
        <v>38</v>
      </c>
      <c r="B10" s="6"/>
      <c r="C10" s="6" t="s">
        <v>268</v>
      </c>
      <c r="D10" s="6"/>
      <c r="E10" s="6"/>
      <c r="F10" s="6"/>
      <c r="G10" s="6"/>
      <c r="H10" s="6"/>
      <c r="I10" s="6"/>
      <c r="J10" s="6"/>
      <c r="K10" s="6"/>
      <c r="L10" s="6"/>
      <c r="M10" s="6"/>
      <c r="N10" s="6"/>
    </row>
    <row r="11" ht="28" customHeight="1" spans="1:19">
      <c r="A11" s="4" t="s">
        <v>204</v>
      </c>
      <c r="B11" s="4"/>
      <c r="C11" s="4" t="s">
        <v>51</v>
      </c>
      <c r="D11" s="4"/>
      <c r="E11" s="4"/>
      <c r="F11" s="4"/>
      <c r="G11" s="4"/>
      <c r="H11" s="4"/>
      <c r="I11" s="4" t="s">
        <v>53</v>
      </c>
      <c r="J11" s="4"/>
      <c r="K11" s="4"/>
      <c r="L11" s="4"/>
      <c r="M11" s="4"/>
      <c r="N11" s="4"/>
    </row>
    <row r="12" ht="97" customHeight="1" spans="1:19">
      <c r="A12" s="4"/>
      <c r="B12" s="4"/>
      <c r="C12" s="56" t="s">
        <v>269</v>
      </c>
      <c r="D12" s="56"/>
      <c r="E12" s="56"/>
      <c r="F12" s="56"/>
      <c r="G12" s="56"/>
      <c r="H12" s="56"/>
      <c r="I12" s="56" t="s">
        <v>270</v>
      </c>
      <c r="J12" s="56"/>
      <c r="K12" s="56"/>
      <c r="L12" s="56"/>
      <c r="M12" s="56"/>
      <c r="N12" s="56"/>
    </row>
    <row r="13" ht="28" customHeight="1" spans="1:19">
      <c r="A13" s="4"/>
      <c r="B13" s="4" t="s">
        <v>61</v>
      </c>
      <c r="C13" s="4"/>
      <c r="D13" s="4" t="s">
        <v>62</v>
      </c>
      <c r="E13" s="4"/>
      <c r="F13" s="4" t="s">
        <v>63</v>
      </c>
      <c r="G13" s="4"/>
      <c r="H13" s="4" t="s">
        <v>207</v>
      </c>
      <c r="I13" s="4" t="s">
        <v>57</v>
      </c>
      <c r="J13" s="4" t="s">
        <v>59</v>
      </c>
      <c r="K13" s="4" t="s">
        <v>208</v>
      </c>
      <c r="L13" s="4" t="s">
        <v>60</v>
      </c>
      <c r="M13" s="6" t="s">
        <v>37</v>
      </c>
      <c r="N13" s="6" t="s">
        <v>38</v>
      </c>
    </row>
    <row r="14" ht="33" customHeight="1" spans="1:19">
      <c r="A14" s="10" t="s">
        <v>209</v>
      </c>
      <c r="B14" s="6" t="s">
        <v>136</v>
      </c>
      <c r="C14" s="6"/>
      <c r="D14" s="6" t="s">
        <v>210</v>
      </c>
      <c r="E14" s="6"/>
      <c r="F14" s="6" t="s">
        <v>137</v>
      </c>
      <c r="G14" s="6"/>
      <c r="H14" s="6" t="s">
        <v>72</v>
      </c>
      <c r="I14" s="19">
        <v>0.755183282974294</v>
      </c>
      <c r="J14" s="6">
        <v>20</v>
      </c>
      <c r="K14" s="6" t="s">
        <v>58</v>
      </c>
      <c r="L14" s="19">
        <v>0.755183282974294</v>
      </c>
      <c r="M14" s="8">
        <v>15.7</v>
      </c>
      <c r="N14" s="65" t="s">
        <v>271</v>
      </c>
    </row>
    <row r="15" ht="26" customHeight="1" spans="1:19">
      <c r="A15" s="10" t="s">
        <v>209</v>
      </c>
      <c r="B15" s="6" t="s">
        <v>212</v>
      </c>
      <c r="C15" s="6"/>
      <c r="D15" s="6" t="s">
        <v>94</v>
      </c>
      <c r="E15" s="6"/>
      <c r="F15" s="6" t="s">
        <v>272</v>
      </c>
      <c r="G15" s="6"/>
      <c r="H15" s="6" t="s">
        <v>273</v>
      </c>
      <c r="I15" s="6" t="s">
        <v>274</v>
      </c>
      <c r="J15" s="6">
        <v>3.08</v>
      </c>
      <c r="K15" s="6" t="s">
        <v>106</v>
      </c>
      <c r="L15" s="12">
        <v>1</v>
      </c>
      <c r="M15" s="6">
        <v>3.08</v>
      </c>
      <c r="N15" s="6" t="s">
        <v>70</v>
      </c>
      <c r="O15" s="48"/>
      <c r="P15" s="48"/>
      <c r="Q15" s="48"/>
      <c r="R15" s="48"/>
      <c r="S15" s="48"/>
    </row>
    <row r="16" ht="28" customHeight="1" spans="1:19">
      <c r="A16" s="10" t="s">
        <v>209</v>
      </c>
      <c r="B16" s="6" t="s">
        <v>212</v>
      </c>
      <c r="C16" s="6"/>
      <c r="D16" s="6" t="s">
        <v>94</v>
      </c>
      <c r="E16" s="6"/>
      <c r="F16" s="6" t="s">
        <v>275</v>
      </c>
      <c r="G16" s="6"/>
      <c r="H16" s="6" t="s">
        <v>276</v>
      </c>
      <c r="I16" s="6" t="s">
        <v>277</v>
      </c>
      <c r="J16" s="6">
        <v>3.08</v>
      </c>
      <c r="K16" s="6" t="s">
        <v>278</v>
      </c>
      <c r="L16" s="12">
        <v>1</v>
      </c>
      <c r="M16" s="6">
        <v>3.08</v>
      </c>
      <c r="N16" s="6" t="s">
        <v>70</v>
      </c>
      <c r="O16" s="48"/>
      <c r="P16" s="48"/>
      <c r="Q16" s="48"/>
      <c r="R16" s="48"/>
      <c r="S16" s="48"/>
    </row>
    <row r="17" ht="28" customHeight="1" spans="1:19">
      <c r="A17" s="10" t="s">
        <v>209</v>
      </c>
      <c r="B17" s="6" t="s">
        <v>212</v>
      </c>
      <c r="C17" s="6"/>
      <c r="D17" s="6" t="s">
        <v>94</v>
      </c>
      <c r="E17" s="6"/>
      <c r="F17" s="39" t="s">
        <v>279</v>
      </c>
      <c r="G17" s="39"/>
      <c r="H17" s="39" t="s">
        <v>280</v>
      </c>
      <c r="I17" s="39" t="s">
        <v>281</v>
      </c>
      <c r="J17" s="6">
        <v>3.08</v>
      </c>
      <c r="K17" s="6" t="s">
        <v>106</v>
      </c>
      <c r="L17" s="12">
        <v>1</v>
      </c>
      <c r="M17" s="6">
        <v>3.08</v>
      </c>
      <c r="N17" s="6" t="s">
        <v>70</v>
      </c>
      <c r="O17" s="48"/>
      <c r="P17" s="48"/>
      <c r="Q17" s="48"/>
      <c r="R17" s="48"/>
      <c r="S17" s="48"/>
    </row>
    <row r="18" ht="28" customHeight="1" spans="1:19">
      <c r="A18" s="10" t="s">
        <v>209</v>
      </c>
      <c r="B18" s="6" t="s">
        <v>212</v>
      </c>
      <c r="C18" s="6"/>
      <c r="D18" s="6" t="s">
        <v>94</v>
      </c>
      <c r="E18" s="6"/>
      <c r="F18" s="6" t="s">
        <v>282</v>
      </c>
      <c r="G18" s="6"/>
      <c r="H18" s="63" t="s">
        <v>283</v>
      </c>
      <c r="I18" s="6" t="s">
        <v>284</v>
      </c>
      <c r="J18" s="6">
        <v>3.08</v>
      </c>
      <c r="K18" s="6" t="s">
        <v>102</v>
      </c>
      <c r="L18" s="12">
        <v>1</v>
      </c>
      <c r="M18" s="6">
        <v>3.08</v>
      </c>
      <c r="N18" s="6" t="s">
        <v>70</v>
      </c>
      <c r="O18" s="48"/>
      <c r="P18" s="48"/>
      <c r="Q18" s="48"/>
      <c r="R18" s="48"/>
      <c r="S18" s="48"/>
    </row>
    <row r="19" ht="28" customHeight="1" spans="1:19">
      <c r="A19" s="10" t="s">
        <v>209</v>
      </c>
      <c r="B19" s="6" t="s">
        <v>212</v>
      </c>
      <c r="C19" s="6"/>
      <c r="D19" s="6" t="s">
        <v>94</v>
      </c>
      <c r="E19" s="6"/>
      <c r="F19" s="6" t="s">
        <v>285</v>
      </c>
      <c r="G19" s="6"/>
      <c r="H19" s="6" t="s">
        <v>286</v>
      </c>
      <c r="I19" s="6" t="s">
        <v>287</v>
      </c>
      <c r="J19" s="6">
        <v>3.08</v>
      </c>
      <c r="K19" s="6" t="s">
        <v>288</v>
      </c>
      <c r="L19" s="12">
        <v>1</v>
      </c>
      <c r="M19" s="6">
        <v>3.08</v>
      </c>
      <c r="N19" s="6" t="s">
        <v>70</v>
      </c>
      <c r="O19" s="48"/>
      <c r="P19" s="48"/>
      <c r="Q19" s="48"/>
      <c r="R19" s="48"/>
      <c r="S19" s="48"/>
    </row>
    <row r="20" ht="28" customHeight="1" spans="1:19">
      <c r="A20" s="10" t="s">
        <v>209</v>
      </c>
      <c r="B20" s="6" t="s">
        <v>212</v>
      </c>
      <c r="C20" s="6"/>
      <c r="D20" s="6" t="s">
        <v>121</v>
      </c>
      <c r="E20" s="6"/>
      <c r="F20" s="6" t="s">
        <v>289</v>
      </c>
      <c r="G20" s="6"/>
      <c r="H20" s="6" t="s">
        <v>67</v>
      </c>
      <c r="I20" s="12">
        <v>1</v>
      </c>
      <c r="J20" s="6">
        <v>3.08</v>
      </c>
      <c r="K20" s="6" t="s">
        <v>58</v>
      </c>
      <c r="L20" s="66">
        <v>1.004</v>
      </c>
      <c r="M20" s="6">
        <v>3.08</v>
      </c>
      <c r="N20" s="6" t="s">
        <v>70</v>
      </c>
      <c r="O20" s="48"/>
      <c r="P20" s="48"/>
      <c r="Q20" s="48"/>
      <c r="R20" s="48"/>
      <c r="S20" s="48"/>
    </row>
    <row r="21" ht="28" customHeight="1" spans="1:19">
      <c r="A21" s="10" t="s">
        <v>209</v>
      </c>
      <c r="B21" s="6" t="s">
        <v>212</v>
      </c>
      <c r="C21" s="6"/>
      <c r="D21" s="6" t="s">
        <v>121</v>
      </c>
      <c r="E21" s="6"/>
      <c r="F21" s="6" t="s">
        <v>290</v>
      </c>
      <c r="G21" s="6"/>
      <c r="H21" s="6" t="s">
        <v>67</v>
      </c>
      <c r="I21" s="12">
        <v>1</v>
      </c>
      <c r="J21" s="6">
        <v>3.08</v>
      </c>
      <c r="K21" s="6" t="s">
        <v>58</v>
      </c>
      <c r="L21" s="12">
        <v>1</v>
      </c>
      <c r="M21" s="6">
        <v>3.08</v>
      </c>
      <c r="N21" s="6" t="s">
        <v>70</v>
      </c>
      <c r="O21" s="48"/>
      <c r="P21" s="48"/>
      <c r="Q21" s="48"/>
      <c r="R21" s="48"/>
      <c r="S21" s="48"/>
    </row>
    <row r="22" ht="28" customHeight="1" spans="1:19">
      <c r="A22" s="10" t="s">
        <v>209</v>
      </c>
      <c r="B22" s="6" t="s">
        <v>212</v>
      </c>
      <c r="C22" s="6"/>
      <c r="D22" s="6" t="s">
        <v>121</v>
      </c>
      <c r="E22" s="6"/>
      <c r="F22" s="6" t="s">
        <v>291</v>
      </c>
      <c r="G22" s="6"/>
      <c r="H22" s="6" t="s">
        <v>83</v>
      </c>
      <c r="I22" s="12">
        <v>1</v>
      </c>
      <c r="J22" s="6">
        <v>3.08</v>
      </c>
      <c r="K22" s="6" t="s">
        <v>58</v>
      </c>
      <c r="L22" s="12">
        <v>1</v>
      </c>
      <c r="M22" s="6">
        <v>3.08</v>
      </c>
      <c r="N22" s="6" t="s">
        <v>70</v>
      </c>
      <c r="O22" s="48"/>
      <c r="P22" s="48"/>
      <c r="Q22" s="48"/>
      <c r="R22" s="48"/>
      <c r="S22" s="48"/>
    </row>
    <row r="23" ht="28" customHeight="1" spans="1:19">
      <c r="A23" s="10" t="s">
        <v>209</v>
      </c>
      <c r="B23" s="6" t="s">
        <v>212</v>
      </c>
      <c r="C23" s="6"/>
      <c r="D23" s="6" t="s">
        <v>121</v>
      </c>
      <c r="E23" s="6"/>
      <c r="F23" s="6" t="s">
        <v>123</v>
      </c>
      <c r="G23" s="6"/>
      <c r="H23" s="6" t="s">
        <v>67</v>
      </c>
      <c r="I23" s="12">
        <v>1</v>
      </c>
      <c r="J23" s="6">
        <v>3.08</v>
      </c>
      <c r="K23" s="6" t="s">
        <v>58</v>
      </c>
      <c r="L23" s="12">
        <v>1</v>
      </c>
      <c r="M23" s="6">
        <v>3.08</v>
      </c>
      <c r="N23" s="6" t="s">
        <v>70</v>
      </c>
      <c r="O23" s="48"/>
      <c r="P23" s="48"/>
      <c r="Q23" s="48"/>
      <c r="R23" s="48"/>
      <c r="S23" s="48"/>
    </row>
    <row r="24" ht="28" customHeight="1" spans="1:19">
      <c r="A24" s="10" t="s">
        <v>209</v>
      </c>
      <c r="B24" s="6" t="s">
        <v>212</v>
      </c>
      <c r="C24" s="6"/>
      <c r="D24" s="6" t="s">
        <v>124</v>
      </c>
      <c r="E24" s="6"/>
      <c r="F24" s="6" t="s">
        <v>292</v>
      </c>
      <c r="G24" s="6"/>
      <c r="H24" s="6" t="s">
        <v>67</v>
      </c>
      <c r="I24" s="12">
        <v>1</v>
      </c>
      <c r="J24" s="6">
        <v>3.07</v>
      </c>
      <c r="K24" s="6" t="s">
        <v>58</v>
      </c>
      <c r="L24" s="12">
        <v>1</v>
      </c>
      <c r="M24" s="6">
        <v>3.07</v>
      </c>
      <c r="N24" s="6" t="s">
        <v>70</v>
      </c>
      <c r="O24" s="48"/>
      <c r="P24" s="48"/>
      <c r="Q24" s="48"/>
      <c r="R24" s="48"/>
      <c r="S24" s="48"/>
    </row>
    <row r="25" ht="28" customHeight="1" spans="1:19">
      <c r="A25" s="10" t="s">
        <v>209</v>
      </c>
      <c r="B25" s="6" t="s">
        <v>212</v>
      </c>
      <c r="C25" s="6"/>
      <c r="D25" s="6" t="s">
        <v>124</v>
      </c>
      <c r="E25" s="6"/>
      <c r="F25" s="6" t="s">
        <v>293</v>
      </c>
      <c r="G25" s="6"/>
      <c r="H25" s="6" t="s">
        <v>129</v>
      </c>
      <c r="I25" s="12">
        <v>1</v>
      </c>
      <c r="J25" s="6">
        <v>3.07</v>
      </c>
      <c r="K25" s="6" t="s">
        <v>58</v>
      </c>
      <c r="L25" s="12">
        <v>1</v>
      </c>
      <c r="M25" s="6">
        <v>3.07</v>
      </c>
      <c r="N25" s="6" t="s">
        <v>70</v>
      </c>
      <c r="O25" s="48"/>
      <c r="P25" s="48"/>
      <c r="Q25" s="48"/>
      <c r="R25" s="48"/>
      <c r="S25" s="48"/>
    </row>
    <row r="26" ht="28" customHeight="1" spans="1:19">
      <c r="A26" s="10" t="s">
        <v>209</v>
      </c>
      <c r="B26" s="6" t="s">
        <v>212</v>
      </c>
      <c r="C26" s="6"/>
      <c r="D26" s="6" t="s">
        <v>124</v>
      </c>
      <c r="E26" s="6"/>
      <c r="F26" s="6" t="s">
        <v>294</v>
      </c>
      <c r="G26" s="6"/>
      <c r="H26" s="6" t="s">
        <v>67</v>
      </c>
      <c r="I26" s="12">
        <v>1</v>
      </c>
      <c r="J26" s="6">
        <v>3.07</v>
      </c>
      <c r="K26" s="6" t="s">
        <v>58</v>
      </c>
      <c r="L26" s="12">
        <v>1</v>
      </c>
      <c r="M26" s="6">
        <v>3.07</v>
      </c>
      <c r="N26" s="6" t="s">
        <v>70</v>
      </c>
      <c r="O26" s="48"/>
      <c r="P26" s="48"/>
      <c r="Q26" s="48"/>
      <c r="R26" s="48"/>
      <c r="S26" s="48"/>
    </row>
    <row r="27" ht="28" customHeight="1" spans="1:19">
      <c r="A27" s="10" t="s">
        <v>209</v>
      </c>
      <c r="B27" s="6" t="s">
        <v>212</v>
      </c>
      <c r="C27" s="6"/>
      <c r="D27" s="6" t="s">
        <v>124</v>
      </c>
      <c r="E27" s="6"/>
      <c r="F27" s="6" t="s">
        <v>295</v>
      </c>
      <c r="G27" s="6"/>
      <c r="H27" s="6" t="s">
        <v>67</v>
      </c>
      <c r="I27" s="12">
        <v>1</v>
      </c>
      <c r="J27" s="6">
        <v>3.07</v>
      </c>
      <c r="K27" s="6" t="s">
        <v>58</v>
      </c>
      <c r="L27" s="12">
        <v>1</v>
      </c>
      <c r="M27" s="6">
        <v>3.07</v>
      </c>
      <c r="N27" s="6" t="s">
        <v>70</v>
      </c>
      <c r="O27" s="48"/>
      <c r="P27" s="48"/>
      <c r="Q27" s="48"/>
      <c r="R27" s="48"/>
      <c r="S27" s="48"/>
    </row>
    <row r="28" ht="28" customHeight="1" spans="1:19">
      <c r="A28" s="10" t="s">
        <v>209</v>
      </c>
      <c r="B28" s="6" t="s">
        <v>222</v>
      </c>
      <c r="C28" s="6"/>
      <c r="D28" s="6" t="s">
        <v>223</v>
      </c>
      <c r="E28" s="6"/>
      <c r="F28" s="6" t="s">
        <v>296</v>
      </c>
      <c r="G28" s="6"/>
      <c r="H28" s="6" t="s">
        <v>297</v>
      </c>
      <c r="I28" s="12">
        <v>1</v>
      </c>
      <c r="J28" s="6">
        <v>1.82</v>
      </c>
      <c r="K28" s="6" t="s">
        <v>58</v>
      </c>
      <c r="L28" s="12">
        <v>1</v>
      </c>
      <c r="M28" s="6">
        <v>1.82</v>
      </c>
      <c r="N28" s="6" t="s">
        <v>70</v>
      </c>
      <c r="O28" s="48"/>
      <c r="P28" s="48"/>
      <c r="Q28" s="48"/>
      <c r="R28" s="48"/>
      <c r="S28" s="48"/>
    </row>
    <row r="29" ht="28" customHeight="1" spans="1:19">
      <c r="A29" s="10" t="s">
        <v>209</v>
      </c>
      <c r="B29" s="6" t="s">
        <v>222</v>
      </c>
      <c r="C29" s="6"/>
      <c r="D29" s="6" t="s">
        <v>223</v>
      </c>
      <c r="E29" s="6"/>
      <c r="F29" s="6" t="s">
        <v>298</v>
      </c>
      <c r="G29" s="6"/>
      <c r="H29" s="6" t="s">
        <v>299</v>
      </c>
      <c r="I29" s="12">
        <v>1</v>
      </c>
      <c r="J29" s="6">
        <v>1.82</v>
      </c>
      <c r="K29" s="6" t="s">
        <v>58</v>
      </c>
      <c r="L29" s="12">
        <v>1</v>
      </c>
      <c r="M29" s="6">
        <v>1.82</v>
      </c>
      <c r="N29" s="6" t="s">
        <v>70</v>
      </c>
      <c r="O29" s="48"/>
      <c r="P29" s="48"/>
      <c r="Q29" s="48"/>
      <c r="R29" s="48"/>
      <c r="S29" s="48"/>
    </row>
    <row r="30" ht="28" customHeight="1" spans="1:19">
      <c r="A30" s="10" t="s">
        <v>209</v>
      </c>
      <c r="B30" s="6" t="s">
        <v>222</v>
      </c>
      <c r="C30" s="6"/>
      <c r="D30" s="6" t="s">
        <v>223</v>
      </c>
      <c r="E30" s="6"/>
      <c r="F30" s="6" t="s">
        <v>300</v>
      </c>
      <c r="G30" s="6"/>
      <c r="H30" s="6" t="s">
        <v>301</v>
      </c>
      <c r="I30" s="12">
        <v>1</v>
      </c>
      <c r="J30" s="6">
        <v>1.82</v>
      </c>
      <c r="K30" s="6" t="s">
        <v>58</v>
      </c>
      <c r="L30" s="12">
        <v>1</v>
      </c>
      <c r="M30" s="6">
        <v>1.82</v>
      </c>
      <c r="N30" s="6" t="s">
        <v>70</v>
      </c>
      <c r="O30" s="48"/>
      <c r="P30" s="48"/>
      <c r="Q30" s="48"/>
      <c r="R30" s="48"/>
      <c r="S30" s="48"/>
    </row>
    <row r="31" ht="28" customHeight="1" spans="1:19">
      <c r="A31" s="10" t="s">
        <v>209</v>
      </c>
      <c r="B31" s="6" t="s">
        <v>222</v>
      </c>
      <c r="C31" s="6"/>
      <c r="D31" s="6" t="s">
        <v>230</v>
      </c>
      <c r="E31" s="6"/>
      <c r="F31" s="6" t="s">
        <v>302</v>
      </c>
      <c r="G31" s="6"/>
      <c r="H31" s="6" t="s">
        <v>303</v>
      </c>
      <c r="I31" s="12">
        <v>1</v>
      </c>
      <c r="J31" s="6">
        <v>1.82</v>
      </c>
      <c r="K31" s="6" t="s">
        <v>58</v>
      </c>
      <c r="L31" s="12">
        <v>1</v>
      </c>
      <c r="M31" s="6">
        <v>1.82</v>
      </c>
      <c r="N31" s="6" t="s">
        <v>70</v>
      </c>
      <c r="O31" s="48"/>
      <c r="P31" s="48"/>
      <c r="Q31" s="48"/>
      <c r="R31" s="48"/>
      <c r="S31" s="48"/>
    </row>
    <row r="32" ht="28" customHeight="1" spans="1:19">
      <c r="A32" s="10" t="s">
        <v>209</v>
      </c>
      <c r="B32" s="6" t="s">
        <v>222</v>
      </c>
      <c r="C32" s="6"/>
      <c r="D32" s="6" t="s">
        <v>230</v>
      </c>
      <c r="E32" s="6"/>
      <c r="F32" s="6" t="s">
        <v>304</v>
      </c>
      <c r="G32" s="6"/>
      <c r="H32" s="6" t="s">
        <v>305</v>
      </c>
      <c r="I32" s="12">
        <v>1</v>
      </c>
      <c r="J32" s="6">
        <v>1.82</v>
      </c>
      <c r="K32" s="6" t="s">
        <v>58</v>
      </c>
      <c r="L32" s="12">
        <v>1</v>
      </c>
      <c r="M32" s="6">
        <v>1.82</v>
      </c>
      <c r="N32" s="6" t="s">
        <v>70</v>
      </c>
    </row>
    <row r="33" ht="28" customHeight="1" spans="1:14">
      <c r="A33" s="10" t="s">
        <v>209</v>
      </c>
      <c r="B33" s="6" t="s">
        <v>222</v>
      </c>
      <c r="C33" s="6"/>
      <c r="D33" s="6" t="s">
        <v>230</v>
      </c>
      <c r="E33" s="6"/>
      <c r="F33" s="6" t="s">
        <v>306</v>
      </c>
      <c r="G33" s="6"/>
      <c r="H33" s="6" t="s">
        <v>307</v>
      </c>
      <c r="I33" s="12">
        <v>1</v>
      </c>
      <c r="J33" s="6">
        <v>1.82</v>
      </c>
      <c r="K33" s="6" t="s">
        <v>58</v>
      </c>
      <c r="L33" s="12">
        <v>1</v>
      </c>
      <c r="M33" s="6">
        <v>1.82</v>
      </c>
      <c r="N33" s="6" t="s">
        <v>70</v>
      </c>
    </row>
    <row r="34" ht="28" customHeight="1" spans="1:14">
      <c r="A34" s="10" t="s">
        <v>209</v>
      </c>
      <c r="B34" s="6" t="s">
        <v>222</v>
      </c>
      <c r="C34" s="6"/>
      <c r="D34" s="6" t="s">
        <v>233</v>
      </c>
      <c r="E34" s="6"/>
      <c r="F34" s="6" t="s">
        <v>308</v>
      </c>
      <c r="G34" s="6"/>
      <c r="H34" s="6" t="s">
        <v>80</v>
      </c>
      <c r="I34" s="12">
        <v>1</v>
      </c>
      <c r="J34" s="6">
        <v>1.82</v>
      </c>
      <c r="K34" s="6" t="s">
        <v>58</v>
      </c>
      <c r="L34" s="12">
        <v>1</v>
      </c>
      <c r="M34" s="6">
        <v>1.82</v>
      </c>
      <c r="N34" s="6" t="s">
        <v>70</v>
      </c>
    </row>
    <row r="35" ht="28" customHeight="1" spans="1:14">
      <c r="A35" s="10" t="s">
        <v>209</v>
      </c>
      <c r="B35" s="6" t="s">
        <v>222</v>
      </c>
      <c r="C35" s="6"/>
      <c r="D35" s="6" t="s">
        <v>233</v>
      </c>
      <c r="E35" s="6"/>
      <c r="F35" s="6" t="s">
        <v>309</v>
      </c>
      <c r="G35" s="6"/>
      <c r="H35" s="6" t="s">
        <v>310</v>
      </c>
      <c r="I35" s="12">
        <v>1</v>
      </c>
      <c r="J35" s="6">
        <v>1.82</v>
      </c>
      <c r="K35" s="6" t="s">
        <v>58</v>
      </c>
      <c r="L35" s="12">
        <v>1</v>
      </c>
      <c r="M35" s="6">
        <v>1.82</v>
      </c>
      <c r="N35" s="6" t="s">
        <v>70</v>
      </c>
    </row>
    <row r="36" ht="28" customHeight="1" spans="1:14">
      <c r="A36" s="10" t="s">
        <v>209</v>
      </c>
      <c r="B36" s="6" t="s">
        <v>222</v>
      </c>
      <c r="C36" s="6"/>
      <c r="D36" s="6" t="s">
        <v>233</v>
      </c>
      <c r="E36" s="6"/>
      <c r="F36" s="6" t="s">
        <v>311</v>
      </c>
      <c r="G36" s="6"/>
      <c r="H36" s="6" t="s">
        <v>80</v>
      </c>
      <c r="I36" s="12">
        <v>1</v>
      </c>
      <c r="J36" s="6">
        <v>1.82</v>
      </c>
      <c r="K36" s="6" t="s">
        <v>58</v>
      </c>
      <c r="L36" s="12">
        <v>1</v>
      </c>
      <c r="M36" s="6">
        <v>1.82</v>
      </c>
      <c r="N36" s="6" t="s">
        <v>70</v>
      </c>
    </row>
    <row r="37" ht="28" customHeight="1" spans="1:14">
      <c r="A37" s="10" t="s">
        <v>209</v>
      </c>
      <c r="B37" s="6" t="s">
        <v>222</v>
      </c>
      <c r="C37" s="6"/>
      <c r="D37" s="6" t="s">
        <v>233</v>
      </c>
      <c r="E37" s="6"/>
      <c r="F37" s="6" t="s">
        <v>312</v>
      </c>
      <c r="G37" s="6"/>
      <c r="H37" s="6" t="s">
        <v>303</v>
      </c>
      <c r="I37" s="12">
        <v>1</v>
      </c>
      <c r="J37" s="6">
        <v>1.81</v>
      </c>
      <c r="K37" s="6" t="s">
        <v>58</v>
      </c>
      <c r="L37" s="12">
        <v>1</v>
      </c>
      <c r="M37" s="6">
        <v>1.81</v>
      </c>
      <c r="N37" s="6" t="s">
        <v>70</v>
      </c>
    </row>
    <row r="38" ht="28" customHeight="1" spans="1:14">
      <c r="A38" s="10" t="s">
        <v>209</v>
      </c>
      <c r="B38" s="6" t="s">
        <v>222</v>
      </c>
      <c r="C38" s="6"/>
      <c r="D38" s="6" t="s">
        <v>233</v>
      </c>
      <c r="E38" s="6"/>
      <c r="F38" s="6" t="s">
        <v>313</v>
      </c>
      <c r="G38" s="6"/>
      <c r="H38" s="6" t="s">
        <v>67</v>
      </c>
      <c r="I38" s="12">
        <v>1</v>
      </c>
      <c r="J38" s="6">
        <v>1.81</v>
      </c>
      <c r="K38" s="6" t="s">
        <v>58</v>
      </c>
      <c r="L38" s="12">
        <v>1</v>
      </c>
      <c r="M38" s="6">
        <v>1.81</v>
      </c>
      <c r="N38" s="6" t="s">
        <v>70</v>
      </c>
    </row>
    <row r="39" ht="28" customHeight="1" spans="1:14">
      <c r="A39" s="10" t="s">
        <v>209</v>
      </c>
      <c r="B39" s="6" t="s">
        <v>236</v>
      </c>
      <c r="C39" s="6"/>
      <c r="D39" s="6" t="s">
        <v>237</v>
      </c>
      <c r="E39" s="6"/>
      <c r="F39" s="6" t="s">
        <v>237</v>
      </c>
      <c r="G39" s="6"/>
      <c r="H39" s="6" t="s">
        <v>75</v>
      </c>
      <c r="I39" s="12">
        <v>0.85</v>
      </c>
      <c r="J39" s="6">
        <v>10</v>
      </c>
      <c r="K39" s="6" t="s">
        <v>58</v>
      </c>
      <c r="L39" s="12">
        <v>1</v>
      </c>
      <c r="M39" s="6">
        <v>10</v>
      </c>
      <c r="N39" s="6" t="s">
        <v>70</v>
      </c>
    </row>
    <row r="40" ht="18" hidden="1" customHeight="1" spans="1:14">
      <c r="A40" s="10"/>
      <c r="B40" s="10"/>
      <c r="C40" s="10"/>
      <c r="D40" s="10"/>
      <c r="E40" s="10"/>
      <c r="F40" s="10"/>
      <c r="G40" s="10"/>
      <c r="H40" s="10"/>
      <c r="I40" s="10"/>
      <c r="J40" s="10"/>
      <c r="K40" s="10"/>
      <c r="L40" s="10"/>
      <c r="M40" s="10"/>
      <c r="N40" s="10"/>
    </row>
    <row r="41" ht="28" customHeight="1" spans="1:14">
      <c r="A41" s="15" t="s">
        <v>171</v>
      </c>
      <c r="B41" s="15"/>
      <c r="C41" s="15"/>
      <c r="D41" s="15"/>
      <c r="E41" s="15"/>
      <c r="F41" s="15"/>
      <c r="G41" s="15"/>
      <c r="H41" s="15"/>
      <c r="I41" s="15"/>
      <c r="J41" s="15">
        <v>100</v>
      </c>
      <c r="K41" s="16"/>
      <c r="L41" s="16"/>
      <c r="M41" s="17">
        <v>93.25</v>
      </c>
      <c r="N41" s="4"/>
    </row>
  </sheetData>
  <mergeCells count="86">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B14:C14"/>
    <mergeCell ref="D14:E14"/>
    <mergeCell ref="F14:G14"/>
    <mergeCell ref="F15:G15"/>
    <mergeCell ref="F16:G16"/>
    <mergeCell ref="F17:G17"/>
    <mergeCell ref="F18:G18"/>
    <mergeCell ref="F19:G19"/>
    <mergeCell ref="F20:G20"/>
    <mergeCell ref="F21:G21"/>
    <mergeCell ref="F22:G22"/>
    <mergeCell ref="F23:G23"/>
    <mergeCell ref="F24:G24"/>
    <mergeCell ref="F25:G25"/>
    <mergeCell ref="F26:G26"/>
    <mergeCell ref="F27:G27"/>
    <mergeCell ref="F28:G28"/>
    <mergeCell ref="F29:G29"/>
    <mergeCell ref="F30:G30"/>
    <mergeCell ref="F31:G31"/>
    <mergeCell ref="F32:G32"/>
    <mergeCell ref="F33:G33"/>
    <mergeCell ref="F34:G34"/>
    <mergeCell ref="F35:G35"/>
    <mergeCell ref="F36:G36"/>
    <mergeCell ref="F37:G37"/>
    <mergeCell ref="F38:G38"/>
    <mergeCell ref="B39:C39"/>
    <mergeCell ref="D39:E39"/>
    <mergeCell ref="F39:G39"/>
    <mergeCell ref="A40:N40"/>
    <mergeCell ref="A41:I41"/>
    <mergeCell ref="A14:A39"/>
    <mergeCell ref="A6:B9"/>
    <mergeCell ref="A11:B12"/>
    <mergeCell ref="B15:C27"/>
    <mergeCell ref="D15:E19"/>
    <mergeCell ref="D20:E23"/>
    <mergeCell ref="D24:E27"/>
    <mergeCell ref="B28:C38"/>
    <mergeCell ref="D28:E30"/>
    <mergeCell ref="D31:E33"/>
    <mergeCell ref="D34:E38"/>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topLeftCell="A11" workbookViewId="0">
      <selection activeCell="O13" sqref="O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 min="15" max="15" width="25" customWidth="1"/>
    <col min="16" max="16" width="11" customWidth="1"/>
  </cols>
  <sheetData>
    <row r="1" customFormat="1" ht="39" customHeight="1" spans="1:14">
      <c r="A1" s="2" t="s">
        <v>195</v>
      </c>
      <c r="B1" s="2"/>
      <c r="C1" s="2"/>
      <c r="D1" s="2"/>
      <c r="E1" s="2"/>
      <c r="F1" s="2"/>
      <c r="G1" s="2"/>
      <c r="H1" s="2"/>
      <c r="I1" s="2"/>
      <c r="J1" s="2"/>
      <c r="K1" s="2"/>
      <c r="L1" s="2"/>
      <c r="M1" s="2"/>
      <c r="N1" s="2"/>
    </row>
    <row r="2" customFormat="1" ht="15" customHeight="1" spans="1:14">
      <c r="A2" s="3" t="s">
        <v>30</v>
      </c>
      <c r="B2" s="3"/>
      <c r="C2" s="3"/>
      <c r="D2" s="3"/>
      <c r="E2" s="3"/>
      <c r="F2" s="3"/>
      <c r="G2" s="3"/>
      <c r="H2" s="3"/>
      <c r="I2" s="3"/>
      <c r="J2" s="3"/>
      <c r="K2" s="3"/>
      <c r="L2" s="3"/>
      <c r="M2" s="3"/>
      <c r="N2" s="3"/>
    </row>
    <row r="3" customFormat="1" ht="28" customHeight="1" spans="1:14">
      <c r="A3" s="4" t="s">
        <v>175</v>
      </c>
      <c r="B3" s="4"/>
      <c r="C3" s="4" t="s">
        <v>12</v>
      </c>
      <c r="D3" s="4"/>
      <c r="E3" s="4"/>
      <c r="F3" s="4"/>
      <c r="G3" s="4"/>
      <c r="H3" s="4"/>
      <c r="I3" s="4"/>
      <c r="J3" s="4"/>
      <c r="K3" s="4"/>
      <c r="L3" s="4"/>
      <c r="M3" s="4"/>
      <c r="N3" s="4"/>
    </row>
    <row r="4" customFormat="1" ht="28" customHeight="1" spans="1:14">
      <c r="A4" s="4" t="s">
        <v>176</v>
      </c>
      <c r="B4" s="4"/>
      <c r="C4" s="5" t="s">
        <v>32</v>
      </c>
      <c r="D4" s="5"/>
      <c r="E4" s="5"/>
      <c r="F4" s="5"/>
      <c r="G4" s="5"/>
      <c r="H4" s="5"/>
      <c r="I4" s="4" t="s">
        <v>196</v>
      </c>
      <c r="J4" s="4"/>
      <c r="K4" s="4" t="s">
        <v>32</v>
      </c>
      <c r="L4" s="4"/>
      <c r="M4" s="4"/>
      <c r="N4" s="4"/>
    </row>
    <row r="5" customFormat="1" ht="28" customHeight="1" spans="1:14">
      <c r="A5" s="4"/>
      <c r="B5" s="4"/>
      <c r="C5" s="4"/>
      <c r="D5" s="4"/>
      <c r="E5" s="4" t="s">
        <v>33</v>
      </c>
      <c r="F5" s="4"/>
      <c r="G5" s="4" t="s">
        <v>34</v>
      </c>
      <c r="H5" s="4"/>
      <c r="I5" s="4" t="s">
        <v>35</v>
      </c>
      <c r="J5" s="4"/>
      <c r="K5" s="4" t="s">
        <v>59</v>
      </c>
      <c r="L5" s="4" t="s">
        <v>197</v>
      </c>
      <c r="M5" s="6" t="s">
        <v>37</v>
      </c>
      <c r="N5" s="6"/>
    </row>
    <row r="6" customFormat="1" ht="28" customHeight="1" spans="1:14">
      <c r="A6" s="6" t="s">
        <v>177</v>
      </c>
      <c r="B6" s="6"/>
      <c r="C6" s="4" t="s">
        <v>198</v>
      </c>
      <c r="D6" s="4"/>
      <c r="E6" s="4">
        <v>280</v>
      </c>
      <c r="F6" s="4"/>
      <c r="G6" s="4">
        <v>280</v>
      </c>
      <c r="H6" s="4"/>
      <c r="I6" s="4">
        <v>237.34</v>
      </c>
      <c r="J6" s="4"/>
      <c r="K6" s="4" t="s">
        <v>239</v>
      </c>
      <c r="L6" s="18">
        <f>I6/G6</f>
        <v>0.847642857142857</v>
      </c>
      <c r="M6" s="21">
        <v>8.48</v>
      </c>
      <c r="N6" s="8"/>
    </row>
    <row r="7" customFormat="1" ht="28" customHeight="1" spans="1:14">
      <c r="A7" s="6" t="s">
        <v>199</v>
      </c>
      <c r="B7" s="6"/>
      <c r="C7" s="4" t="s">
        <v>200</v>
      </c>
      <c r="D7" s="4"/>
      <c r="E7" s="4">
        <v>280</v>
      </c>
      <c r="F7" s="4"/>
      <c r="G7" s="4">
        <v>280</v>
      </c>
      <c r="H7" s="4"/>
      <c r="I7" s="4">
        <v>237.34</v>
      </c>
      <c r="J7" s="4"/>
      <c r="K7" s="4" t="s">
        <v>201</v>
      </c>
      <c r="L7" s="18">
        <f>I7/G7</f>
        <v>0.847642857142857</v>
      </c>
      <c r="M7" s="8"/>
      <c r="N7" s="8"/>
    </row>
    <row r="8" customFormat="1" ht="28" customHeight="1" spans="1:14">
      <c r="A8" s="6" t="s">
        <v>199</v>
      </c>
      <c r="B8" s="6"/>
      <c r="C8" s="4" t="s">
        <v>185</v>
      </c>
      <c r="D8" s="4"/>
      <c r="E8" s="4"/>
      <c r="F8" s="4"/>
      <c r="G8" s="4"/>
      <c r="H8" s="4"/>
      <c r="I8" s="4"/>
      <c r="J8" s="4"/>
      <c r="K8" s="4" t="s">
        <v>201</v>
      </c>
      <c r="L8" s="7" t="s">
        <v>202</v>
      </c>
      <c r="M8" s="8" t="s">
        <v>202</v>
      </c>
      <c r="N8" s="8"/>
    </row>
    <row r="9" customFormat="1" ht="28" customHeight="1" spans="1:14">
      <c r="A9" s="6" t="s">
        <v>199</v>
      </c>
      <c r="B9" s="6"/>
      <c r="C9" s="4" t="s">
        <v>186</v>
      </c>
      <c r="D9" s="4"/>
      <c r="E9" s="4" t="s">
        <v>202</v>
      </c>
      <c r="F9" s="4"/>
      <c r="G9" s="4" t="s">
        <v>202</v>
      </c>
      <c r="H9" s="4"/>
      <c r="I9" s="4" t="s">
        <v>202</v>
      </c>
      <c r="J9" s="4"/>
      <c r="K9" s="4" t="s">
        <v>201</v>
      </c>
      <c r="L9" s="7" t="s">
        <v>202</v>
      </c>
      <c r="M9" s="8" t="s">
        <v>202</v>
      </c>
      <c r="N9" s="8"/>
    </row>
    <row r="10" customFormat="1" ht="28" customHeight="1" spans="1:14">
      <c r="A10" s="6" t="s">
        <v>38</v>
      </c>
      <c r="B10" s="6"/>
      <c r="C10" s="6" t="s">
        <v>314</v>
      </c>
      <c r="D10" s="6"/>
      <c r="E10" s="6"/>
      <c r="F10" s="6"/>
      <c r="G10" s="6"/>
      <c r="H10" s="6"/>
      <c r="I10" s="6"/>
      <c r="J10" s="6"/>
      <c r="K10" s="6"/>
      <c r="L10" s="6"/>
      <c r="M10" s="6"/>
      <c r="N10" s="6"/>
    </row>
    <row r="11" customFormat="1" ht="28" customHeight="1" spans="1:14">
      <c r="A11" s="4" t="s">
        <v>204</v>
      </c>
      <c r="B11" s="4"/>
      <c r="C11" s="4" t="s">
        <v>51</v>
      </c>
      <c r="D11" s="4"/>
      <c r="E11" s="4"/>
      <c r="F11" s="4"/>
      <c r="G11" s="4"/>
      <c r="H11" s="4"/>
      <c r="I11" s="4" t="s">
        <v>53</v>
      </c>
      <c r="J11" s="4"/>
      <c r="K11" s="4"/>
      <c r="L11" s="4"/>
      <c r="M11" s="4"/>
      <c r="N11" s="4"/>
    </row>
    <row r="12" customFormat="1" ht="88" customHeight="1" spans="1:14">
      <c r="A12" s="4"/>
      <c r="B12" s="4"/>
      <c r="C12" s="9" t="s">
        <v>315</v>
      </c>
      <c r="D12" s="9"/>
      <c r="E12" s="9"/>
      <c r="F12" s="9"/>
      <c r="G12" s="9"/>
      <c r="H12" s="9"/>
      <c r="I12" s="9" t="s">
        <v>316</v>
      </c>
      <c r="J12" s="9"/>
      <c r="K12" s="9"/>
      <c r="L12" s="9"/>
      <c r="M12" s="9"/>
      <c r="N12" s="9"/>
    </row>
    <row r="13" customFormat="1" ht="28" customHeight="1" spans="1:14">
      <c r="A13" s="4"/>
      <c r="B13" s="4" t="s">
        <v>61</v>
      </c>
      <c r="C13" s="4"/>
      <c r="D13" s="4" t="s">
        <v>62</v>
      </c>
      <c r="E13" s="4"/>
      <c r="F13" s="4" t="s">
        <v>63</v>
      </c>
      <c r="G13" s="4"/>
      <c r="H13" s="4" t="s">
        <v>207</v>
      </c>
      <c r="I13" s="4" t="s">
        <v>57</v>
      </c>
      <c r="J13" s="4" t="s">
        <v>59</v>
      </c>
      <c r="K13" s="4" t="s">
        <v>208</v>
      </c>
      <c r="L13" s="4" t="s">
        <v>60</v>
      </c>
      <c r="M13" s="6" t="s">
        <v>37</v>
      </c>
      <c r="N13" s="6" t="s">
        <v>38</v>
      </c>
    </row>
    <row r="14" customFormat="1" ht="28" customHeight="1" spans="1:14">
      <c r="A14" s="10" t="s">
        <v>209</v>
      </c>
      <c r="B14" s="6" t="s">
        <v>136</v>
      </c>
      <c r="C14" s="6"/>
      <c r="D14" s="6" t="s">
        <v>210</v>
      </c>
      <c r="E14" s="6"/>
      <c r="F14" s="6" t="s">
        <v>317</v>
      </c>
      <c r="G14" s="6"/>
      <c r="H14" s="6" t="s">
        <v>67</v>
      </c>
      <c r="I14" s="12">
        <v>0.847642857142857</v>
      </c>
      <c r="J14" s="6">
        <v>20</v>
      </c>
      <c r="K14" s="6" t="s">
        <v>58</v>
      </c>
      <c r="L14" s="12">
        <v>0.847642857142857</v>
      </c>
      <c r="M14" s="8">
        <v>17</v>
      </c>
      <c r="N14" s="20" t="s">
        <v>318</v>
      </c>
    </row>
    <row r="15" customFormat="1" ht="28" customHeight="1" spans="1:14">
      <c r="A15" s="10" t="s">
        <v>209</v>
      </c>
      <c r="B15" s="6" t="s">
        <v>212</v>
      </c>
      <c r="C15" s="6"/>
      <c r="D15" s="6" t="s">
        <v>94</v>
      </c>
      <c r="E15" s="6"/>
      <c r="F15" s="6" t="s">
        <v>103</v>
      </c>
      <c r="G15" s="6"/>
      <c r="H15" s="23" t="s">
        <v>319</v>
      </c>
      <c r="I15" s="6" t="s">
        <v>320</v>
      </c>
      <c r="J15" s="6">
        <v>10</v>
      </c>
      <c r="K15" s="6" t="s">
        <v>106</v>
      </c>
      <c r="L15" s="19">
        <v>1.025</v>
      </c>
      <c r="M15" s="6">
        <v>10</v>
      </c>
      <c r="N15" s="20" t="s">
        <v>70</v>
      </c>
    </row>
    <row r="16" customFormat="1" ht="28" customHeight="1" spans="1:14">
      <c r="A16" s="10" t="s">
        <v>209</v>
      </c>
      <c r="B16" s="6" t="s">
        <v>212</v>
      </c>
      <c r="C16" s="6"/>
      <c r="D16" s="6" t="s">
        <v>94</v>
      </c>
      <c r="E16" s="6"/>
      <c r="F16" s="6" t="s">
        <v>321</v>
      </c>
      <c r="G16" s="6"/>
      <c r="H16" s="6" t="s">
        <v>322</v>
      </c>
      <c r="I16" s="6" t="s">
        <v>322</v>
      </c>
      <c r="J16" s="6">
        <v>10</v>
      </c>
      <c r="K16" s="6" t="s">
        <v>323</v>
      </c>
      <c r="L16" s="12">
        <v>1</v>
      </c>
      <c r="M16" s="6">
        <v>10</v>
      </c>
      <c r="N16" s="20" t="s">
        <v>324</v>
      </c>
    </row>
    <row r="17" customFormat="1" ht="28" customHeight="1" spans="1:14">
      <c r="A17" s="10" t="s">
        <v>209</v>
      </c>
      <c r="B17" s="6" t="s">
        <v>212</v>
      </c>
      <c r="C17" s="6"/>
      <c r="D17" s="6" t="s">
        <v>121</v>
      </c>
      <c r="E17" s="6"/>
      <c r="F17" s="6" t="s">
        <v>325</v>
      </c>
      <c r="G17" s="6"/>
      <c r="H17" s="6" t="s">
        <v>67</v>
      </c>
      <c r="I17" s="12">
        <v>0.5</v>
      </c>
      <c r="J17" s="6">
        <v>10</v>
      </c>
      <c r="K17" s="6" t="s">
        <v>58</v>
      </c>
      <c r="L17" s="12">
        <v>0.5</v>
      </c>
      <c r="M17" s="6">
        <v>5</v>
      </c>
      <c r="N17" s="20" t="s">
        <v>326</v>
      </c>
    </row>
    <row r="18" customFormat="1" ht="28" customHeight="1" spans="1:14">
      <c r="A18" s="10" t="s">
        <v>209</v>
      </c>
      <c r="B18" s="6" t="s">
        <v>212</v>
      </c>
      <c r="C18" s="6"/>
      <c r="D18" s="6" t="s">
        <v>121</v>
      </c>
      <c r="E18" s="6"/>
      <c r="F18" s="6" t="s">
        <v>123</v>
      </c>
      <c r="G18" s="6"/>
      <c r="H18" s="6" t="s">
        <v>67</v>
      </c>
      <c r="I18" s="12">
        <v>0.85</v>
      </c>
      <c r="J18" s="6">
        <v>10</v>
      </c>
      <c r="K18" s="6" t="s">
        <v>58</v>
      </c>
      <c r="L18" s="12">
        <v>0.85</v>
      </c>
      <c r="M18" s="6">
        <v>8.5</v>
      </c>
      <c r="N18" s="20" t="s">
        <v>318</v>
      </c>
    </row>
    <row r="19" customFormat="1" ht="28" customHeight="1" spans="1:14">
      <c r="A19" s="10" t="s">
        <v>209</v>
      </c>
      <c r="B19" s="6" t="s">
        <v>212</v>
      </c>
      <c r="C19" s="6"/>
      <c r="D19" s="6" t="s">
        <v>124</v>
      </c>
      <c r="E19" s="6"/>
      <c r="F19" s="6" t="s">
        <v>327</v>
      </c>
      <c r="G19" s="6"/>
      <c r="H19" s="6" t="s">
        <v>67</v>
      </c>
      <c r="I19" s="12">
        <v>0.85</v>
      </c>
      <c r="J19" s="6">
        <v>10</v>
      </c>
      <c r="K19" s="6" t="s">
        <v>58</v>
      </c>
      <c r="L19" s="12">
        <v>0.85</v>
      </c>
      <c r="M19" s="6">
        <v>8.5</v>
      </c>
      <c r="N19" s="20" t="s">
        <v>328</v>
      </c>
    </row>
    <row r="20" customFormat="1" ht="28" customHeight="1" spans="1:14">
      <c r="A20" s="10" t="s">
        <v>209</v>
      </c>
      <c r="B20" s="6" t="s">
        <v>222</v>
      </c>
      <c r="C20" s="6"/>
      <c r="D20" s="6" t="s">
        <v>223</v>
      </c>
      <c r="E20" s="6"/>
      <c r="F20" s="6" t="s">
        <v>329</v>
      </c>
      <c r="G20" s="6"/>
      <c r="H20" s="12">
        <v>1</v>
      </c>
      <c r="I20" s="12">
        <v>1</v>
      </c>
      <c r="J20" s="6">
        <v>7</v>
      </c>
      <c r="K20" s="6" t="s">
        <v>58</v>
      </c>
      <c r="L20" s="12">
        <v>1</v>
      </c>
      <c r="M20" s="6">
        <v>7</v>
      </c>
      <c r="N20" s="20" t="s">
        <v>70</v>
      </c>
    </row>
    <row r="21" customFormat="1" ht="28" customHeight="1" spans="1:14">
      <c r="A21" s="10" t="s">
        <v>209</v>
      </c>
      <c r="B21" s="6" t="s">
        <v>222</v>
      </c>
      <c r="C21" s="6"/>
      <c r="D21" s="6" t="s">
        <v>230</v>
      </c>
      <c r="E21" s="6"/>
      <c r="F21" s="6" t="s">
        <v>330</v>
      </c>
      <c r="G21" s="6"/>
      <c r="H21" s="6" t="s">
        <v>331</v>
      </c>
      <c r="I21" s="12">
        <v>0.75</v>
      </c>
      <c r="J21" s="6">
        <v>7</v>
      </c>
      <c r="K21" s="6" t="s">
        <v>58</v>
      </c>
      <c r="L21" s="12">
        <v>1</v>
      </c>
      <c r="M21" s="6">
        <v>7</v>
      </c>
      <c r="N21" s="20" t="s">
        <v>70</v>
      </c>
    </row>
    <row r="22" customFormat="1" ht="28" customHeight="1" spans="1:14">
      <c r="A22" s="10" t="s">
        <v>209</v>
      </c>
      <c r="B22" s="6" t="s">
        <v>222</v>
      </c>
      <c r="C22" s="6"/>
      <c r="D22" s="6" t="s">
        <v>230</v>
      </c>
      <c r="E22" s="6"/>
      <c r="F22" s="6" t="s">
        <v>332</v>
      </c>
      <c r="G22" s="6"/>
      <c r="H22" s="6" t="s">
        <v>80</v>
      </c>
      <c r="I22" s="12">
        <v>1</v>
      </c>
      <c r="J22" s="6">
        <v>6</v>
      </c>
      <c r="K22" s="6" t="s">
        <v>58</v>
      </c>
      <c r="L22" s="12">
        <v>1</v>
      </c>
      <c r="M22" s="6">
        <v>6</v>
      </c>
      <c r="N22" s="20" t="s">
        <v>70</v>
      </c>
    </row>
    <row r="23" customFormat="1" ht="28" customHeight="1" spans="1:14">
      <c r="A23" s="10" t="s">
        <v>209</v>
      </c>
      <c r="B23" s="6" t="s">
        <v>236</v>
      </c>
      <c r="C23" s="6"/>
      <c r="D23" s="6" t="s">
        <v>237</v>
      </c>
      <c r="E23" s="6"/>
      <c r="F23" s="6" t="s">
        <v>267</v>
      </c>
      <c r="G23" s="6"/>
      <c r="H23" s="6" t="s">
        <v>75</v>
      </c>
      <c r="I23" s="12">
        <v>0.85</v>
      </c>
      <c r="J23" s="6">
        <v>5</v>
      </c>
      <c r="K23" s="6" t="s">
        <v>58</v>
      </c>
      <c r="L23" s="12">
        <v>1</v>
      </c>
      <c r="M23" s="6">
        <v>5</v>
      </c>
      <c r="N23" s="20" t="s">
        <v>70</v>
      </c>
    </row>
    <row r="24" customFormat="1" ht="28" customHeight="1" spans="1:14">
      <c r="A24" s="10" t="s">
        <v>209</v>
      </c>
      <c r="B24" s="6" t="s">
        <v>236</v>
      </c>
      <c r="C24" s="6"/>
      <c r="D24" s="6" t="s">
        <v>237</v>
      </c>
      <c r="E24" s="6"/>
      <c r="F24" s="6" t="s">
        <v>333</v>
      </c>
      <c r="G24" s="6"/>
      <c r="H24" s="6" t="s">
        <v>75</v>
      </c>
      <c r="I24" s="12">
        <v>0.85</v>
      </c>
      <c r="J24" s="6">
        <v>5</v>
      </c>
      <c r="K24" s="6" t="s">
        <v>58</v>
      </c>
      <c r="L24" s="12">
        <v>1</v>
      </c>
      <c r="M24" s="6">
        <v>5</v>
      </c>
      <c r="N24" s="20" t="s">
        <v>70</v>
      </c>
    </row>
    <row r="25" customFormat="1" ht="18" hidden="1" customHeight="1" spans="1:14">
      <c r="A25" s="10"/>
      <c r="B25" s="10"/>
      <c r="C25" s="10"/>
      <c r="D25" s="10"/>
      <c r="E25" s="10"/>
      <c r="F25" s="10"/>
      <c r="G25" s="10"/>
      <c r="H25" s="10"/>
      <c r="I25" s="10"/>
      <c r="J25" s="10"/>
      <c r="K25" s="10"/>
      <c r="L25" s="10"/>
      <c r="M25" s="10"/>
      <c r="N25" s="10"/>
    </row>
    <row r="26" customFormat="1" ht="28" customHeight="1" spans="1:14">
      <c r="A26" s="15" t="s">
        <v>171</v>
      </c>
      <c r="B26" s="15"/>
      <c r="C26" s="15"/>
      <c r="D26" s="15"/>
      <c r="E26" s="15"/>
      <c r="F26" s="15"/>
      <c r="G26" s="15"/>
      <c r="H26" s="15"/>
      <c r="I26" s="15"/>
      <c r="J26" s="15">
        <v>100</v>
      </c>
      <c r="K26" s="16"/>
      <c r="L26" s="16"/>
      <c r="M26" s="17">
        <v>97.48</v>
      </c>
      <c r="N26" s="4"/>
    </row>
  </sheetData>
  <mergeCells count="70">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B14:C14"/>
    <mergeCell ref="D14:E14"/>
    <mergeCell ref="F14:G14"/>
    <mergeCell ref="F15:G15"/>
    <mergeCell ref="F16:G16"/>
    <mergeCell ref="F17:G17"/>
    <mergeCell ref="F18:G18"/>
    <mergeCell ref="D19:E19"/>
    <mergeCell ref="F19:G19"/>
    <mergeCell ref="D20:E20"/>
    <mergeCell ref="F20:G20"/>
    <mergeCell ref="F21:G21"/>
    <mergeCell ref="F22:G22"/>
    <mergeCell ref="F23:G23"/>
    <mergeCell ref="F24:G24"/>
    <mergeCell ref="A25:N25"/>
    <mergeCell ref="A26:I26"/>
    <mergeCell ref="A14:A24"/>
    <mergeCell ref="A6:B9"/>
    <mergeCell ref="A11:B12"/>
    <mergeCell ref="B15:C19"/>
    <mergeCell ref="D15:E16"/>
    <mergeCell ref="D17:E18"/>
    <mergeCell ref="B20:C22"/>
    <mergeCell ref="D21:E22"/>
    <mergeCell ref="B23:C24"/>
    <mergeCell ref="D23:E24"/>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workbookViewId="0">
      <selection activeCell="P8" sqref="P8"/>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195</v>
      </c>
      <c r="B1" s="2"/>
      <c r="C1" s="2"/>
      <c r="D1" s="2"/>
      <c r="E1" s="2"/>
      <c r="F1" s="2"/>
      <c r="G1" s="2"/>
      <c r="H1" s="2"/>
      <c r="I1" s="2"/>
      <c r="J1" s="2"/>
      <c r="K1" s="2"/>
      <c r="L1" s="2"/>
      <c r="M1" s="2"/>
      <c r="N1" s="2"/>
    </row>
    <row r="2" ht="15" customHeight="1" spans="1:14">
      <c r="A2" s="3" t="s">
        <v>30</v>
      </c>
      <c r="B2" s="3"/>
      <c r="C2" s="3"/>
      <c r="D2" s="3"/>
      <c r="E2" s="3"/>
      <c r="F2" s="3"/>
      <c r="G2" s="3"/>
      <c r="H2" s="3"/>
      <c r="I2" s="3"/>
      <c r="J2" s="3"/>
      <c r="K2" s="3"/>
      <c r="L2" s="3"/>
      <c r="M2" s="3"/>
      <c r="N2" s="3"/>
    </row>
    <row r="3" ht="28" customHeight="1" spans="1:14">
      <c r="A3" s="4" t="s">
        <v>175</v>
      </c>
      <c r="B3" s="4"/>
      <c r="C3" s="4" t="s">
        <v>13</v>
      </c>
      <c r="D3" s="4"/>
      <c r="E3" s="4"/>
      <c r="F3" s="4"/>
      <c r="G3" s="4"/>
      <c r="H3" s="4"/>
      <c r="I3" s="4"/>
      <c r="J3" s="4"/>
      <c r="K3" s="4"/>
      <c r="L3" s="4"/>
      <c r="M3" s="4"/>
      <c r="N3" s="4"/>
    </row>
    <row r="4" ht="28" customHeight="1" spans="1:14">
      <c r="A4" s="4" t="s">
        <v>176</v>
      </c>
      <c r="B4" s="4"/>
      <c r="C4" s="5" t="s">
        <v>32</v>
      </c>
      <c r="D4" s="5"/>
      <c r="E4" s="5"/>
      <c r="F4" s="5"/>
      <c r="G4" s="5"/>
      <c r="H4" s="5"/>
      <c r="I4" s="4" t="s">
        <v>196</v>
      </c>
      <c r="J4" s="4"/>
      <c r="K4" s="4" t="s">
        <v>32</v>
      </c>
      <c r="L4" s="4"/>
      <c r="M4" s="4"/>
      <c r="N4" s="4"/>
    </row>
    <row r="5" ht="28" customHeight="1" spans="1:14">
      <c r="A5" s="4"/>
      <c r="B5" s="4"/>
      <c r="C5" s="4"/>
      <c r="D5" s="4"/>
      <c r="E5" s="4" t="s">
        <v>33</v>
      </c>
      <c r="F5" s="4"/>
      <c r="G5" s="4" t="s">
        <v>34</v>
      </c>
      <c r="H5" s="4"/>
      <c r="I5" s="4" t="s">
        <v>35</v>
      </c>
      <c r="J5" s="4"/>
      <c r="K5" s="4" t="s">
        <v>59</v>
      </c>
      <c r="L5" s="4" t="s">
        <v>197</v>
      </c>
      <c r="M5" s="6" t="s">
        <v>37</v>
      </c>
      <c r="N5" s="6"/>
    </row>
    <row r="6" ht="28" customHeight="1" spans="1:14">
      <c r="A6" s="6" t="s">
        <v>177</v>
      </c>
      <c r="B6" s="6"/>
      <c r="C6" s="4" t="s">
        <v>198</v>
      </c>
      <c r="D6" s="4"/>
      <c r="E6" s="4">
        <f t="shared" ref="E6:I6" si="0">E7+E8</f>
        <v>29349.09</v>
      </c>
      <c r="F6" s="4"/>
      <c r="G6" s="4">
        <f t="shared" si="0"/>
        <v>29349.09</v>
      </c>
      <c r="H6" s="4"/>
      <c r="I6" s="4">
        <f t="shared" si="0"/>
        <v>29349.09</v>
      </c>
      <c r="J6" s="4"/>
      <c r="K6" s="4" t="s">
        <v>239</v>
      </c>
      <c r="L6" s="18">
        <v>1</v>
      </c>
      <c r="M6" s="8">
        <v>10</v>
      </c>
      <c r="N6" s="8"/>
    </row>
    <row r="7" ht="28" customHeight="1" spans="1:14">
      <c r="A7" s="6" t="s">
        <v>199</v>
      </c>
      <c r="B7" s="6"/>
      <c r="C7" s="4" t="s">
        <v>200</v>
      </c>
      <c r="D7" s="4"/>
      <c r="E7" s="4">
        <v>29041.56</v>
      </c>
      <c r="F7" s="4"/>
      <c r="G7" s="4">
        <v>29041.56</v>
      </c>
      <c r="H7" s="4"/>
      <c r="I7" s="4">
        <v>29041.56</v>
      </c>
      <c r="J7" s="4"/>
      <c r="K7" s="4"/>
      <c r="L7" s="18">
        <v>1</v>
      </c>
      <c r="M7" s="8"/>
      <c r="N7" s="8"/>
    </row>
    <row r="8" ht="28" customHeight="1" spans="1:14">
      <c r="A8" s="6" t="s">
        <v>199</v>
      </c>
      <c r="B8" s="6"/>
      <c r="C8" s="4" t="s">
        <v>185</v>
      </c>
      <c r="D8" s="4"/>
      <c r="E8" s="4">
        <v>307.53</v>
      </c>
      <c r="F8" s="4"/>
      <c r="G8" s="4">
        <v>307.53</v>
      </c>
      <c r="H8" s="4"/>
      <c r="I8" s="4">
        <v>307.53</v>
      </c>
      <c r="J8" s="4"/>
      <c r="K8" s="4" t="s">
        <v>201</v>
      </c>
      <c r="L8" s="18">
        <v>1</v>
      </c>
      <c r="M8" s="8"/>
      <c r="N8" s="8"/>
    </row>
    <row r="9" ht="28" customHeight="1" spans="1:14">
      <c r="A9" s="6" t="s">
        <v>199</v>
      </c>
      <c r="B9" s="6"/>
      <c r="C9" s="4" t="s">
        <v>186</v>
      </c>
      <c r="D9" s="4"/>
      <c r="E9" s="4"/>
      <c r="F9" s="4"/>
      <c r="G9" s="4"/>
      <c r="H9" s="4"/>
      <c r="I9" s="4"/>
      <c r="J9" s="4"/>
      <c r="K9" s="4"/>
      <c r="L9" s="7"/>
      <c r="M9" s="8"/>
      <c r="N9" s="8"/>
    </row>
    <row r="10" ht="28" customHeight="1" spans="1:14">
      <c r="A10" s="6" t="s">
        <v>38</v>
      </c>
      <c r="B10" s="6"/>
      <c r="C10" s="6" t="s">
        <v>70</v>
      </c>
      <c r="D10" s="6"/>
      <c r="E10" s="6"/>
      <c r="F10" s="6"/>
      <c r="G10" s="6"/>
      <c r="H10" s="6"/>
      <c r="I10" s="6"/>
      <c r="J10" s="6"/>
      <c r="K10" s="6"/>
      <c r="L10" s="6"/>
      <c r="M10" s="6"/>
      <c r="N10" s="6"/>
    </row>
    <row r="11" ht="28" customHeight="1" spans="1:14">
      <c r="A11" s="4" t="s">
        <v>204</v>
      </c>
      <c r="B11" s="4"/>
      <c r="C11" s="4" t="s">
        <v>51</v>
      </c>
      <c r="D11" s="4"/>
      <c r="E11" s="4"/>
      <c r="F11" s="4"/>
      <c r="G11" s="4"/>
      <c r="H11" s="4"/>
      <c r="I11" s="4" t="s">
        <v>53</v>
      </c>
      <c r="J11" s="4"/>
      <c r="K11" s="4"/>
      <c r="L11" s="4"/>
      <c r="M11" s="4"/>
      <c r="N11" s="4"/>
    </row>
    <row r="12" ht="59" customHeight="1" spans="1:14">
      <c r="A12" s="4"/>
      <c r="B12" s="4"/>
      <c r="C12" s="9" t="s">
        <v>334</v>
      </c>
      <c r="D12" s="9"/>
      <c r="E12" s="9"/>
      <c r="F12" s="9"/>
      <c r="G12" s="9"/>
      <c r="H12" s="9"/>
      <c r="I12" s="9" t="s">
        <v>335</v>
      </c>
      <c r="J12" s="9"/>
      <c r="K12" s="9"/>
      <c r="L12" s="9"/>
      <c r="M12" s="9"/>
      <c r="N12" s="9"/>
    </row>
    <row r="13" ht="28" customHeight="1" spans="1:14">
      <c r="A13" s="4"/>
      <c r="B13" s="4" t="s">
        <v>61</v>
      </c>
      <c r="C13" s="4"/>
      <c r="D13" s="4" t="s">
        <v>62</v>
      </c>
      <c r="E13" s="4"/>
      <c r="F13" s="4" t="s">
        <v>63</v>
      </c>
      <c r="G13" s="4"/>
      <c r="H13" s="4" t="s">
        <v>207</v>
      </c>
      <c r="I13" s="4" t="s">
        <v>57</v>
      </c>
      <c r="J13" s="4" t="s">
        <v>59</v>
      </c>
      <c r="K13" s="6" t="s">
        <v>58</v>
      </c>
      <c r="L13" s="4" t="s">
        <v>60</v>
      </c>
      <c r="M13" s="6" t="s">
        <v>37</v>
      </c>
      <c r="N13" s="6" t="s">
        <v>38</v>
      </c>
    </row>
    <row r="14" ht="28" customHeight="1" spans="1:14">
      <c r="A14" s="10" t="s">
        <v>209</v>
      </c>
      <c r="B14" s="6" t="s">
        <v>136</v>
      </c>
      <c r="C14" s="6"/>
      <c r="D14" s="6" t="s">
        <v>210</v>
      </c>
      <c r="E14" s="6"/>
      <c r="F14" s="6" t="s">
        <v>137</v>
      </c>
      <c r="G14" s="6"/>
      <c r="H14" s="23" t="s">
        <v>336</v>
      </c>
      <c r="I14" s="12">
        <v>1</v>
      </c>
      <c r="J14" s="6">
        <v>20</v>
      </c>
      <c r="K14" s="6" t="s">
        <v>58</v>
      </c>
      <c r="L14" s="12">
        <v>1</v>
      </c>
      <c r="M14" s="6">
        <v>20</v>
      </c>
      <c r="N14" s="6" t="s">
        <v>70</v>
      </c>
    </row>
    <row r="15" ht="28" customHeight="1" spans="1:14">
      <c r="A15" s="10" t="s">
        <v>209</v>
      </c>
      <c r="B15" s="6" t="s">
        <v>212</v>
      </c>
      <c r="C15" s="6"/>
      <c r="D15" s="6" t="s">
        <v>94</v>
      </c>
      <c r="E15" s="6"/>
      <c r="F15" s="6" t="s">
        <v>107</v>
      </c>
      <c r="G15" s="6"/>
      <c r="H15" s="6" t="s">
        <v>108</v>
      </c>
      <c r="I15" s="6" t="s">
        <v>109</v>
      </c>
      <c r="J15" s="6">
        <v>13.34</v>
      </c>
      <c r="K15" s="6" t="s">
        <v>110</v>
      </c>
      <c r="L15" s="12">
        <v>1</v>
      </c>
      <c r="M15" s="6">
        <v>13.34</v>
      </c>
      <c r="N15" s="6" t="s">
        <v>70</v>
      </c>
    </row>
    <row r="16" ht="28" customHeight="1" spans="1:14">
      <c r="A16" s="10" t="s">
        <v>209</v>
      </c>
      <c r="B16" s="6" t="s">
        <v>212</v>
      </c>
      <c r="C16" s="6"/>
      <c r="D16" s="6" t="s">
        <v>121</v>
      </c>
      <c r="E16" s="6"/>
      <c r="F16" s="6" t="s">
        <v>337</v>
      </c>
      <c r="G16" s="6"/>
      <c r="H16" s="6" t="s">
        <v>67</v>
      </c>
      <c r="I16" s="12">
        <v>1</v>
      </c>
      <c r="J16" s="6">
        <v>13.33</v>
      </c>
      <c r="K16" s="6" t="s">
        <v>58</v>
      </c>
      <c r="L16" s="12">
        <v>1</v>
      </c>
      <c r="M16" s="6">
        <v>13.33</v>
      </c>
      <c r="N16" s="6" t="s">
        <v>70</v>
      </c>
    </row>
    <row r="17" ht="28" customHeight="1" spans="1:14">
      <c r="A17" s="10" t="s">
        <v>209</v>
      </c>
      <c r="B17" s="6" t="s">
        <v>212</v>
      </c>
      <c r="C17" s="6"/>
      <c r="D17" s="6" t="s">
        <v>124</v>
      </c>
      <c r="E17" s="6"/>
      <c r="F17" s="6" t="s">
        <v>338</v>
      </c>
      <c r="G17" s="6"/>
      <c r="H17" s="6" t="s">
        <v>129</v>
      </c>
      <c r="I17" s="12">
        <v>1</v>
      </c>
      <c r="J17" s="6">
        <v>13.33</v>
      </c>
      <c r="K17" s="6" t="s">
        <v>58</v>
      </c>
      <c r="L17" s="12">
        <v>1</v>
      </c>
      <c r="M17" s="6">
        <v>13.33</v>
      </c>
      <c r="N17" s="6" t="s">
        <v>70</v>
      </c>
    </row>
    <row r="18" ht="28" customHeight="1" spans="1:14">
      <c r="A18" s="10" t="s">
        <v>209</v>
      </c>
      <c r="B18" s="6" t="s">
        <v>222</v>
      </c>
      <c r="C18" s="6"/>
      <c r="D18" s="6" t="s">
        <v>257</v>
      </c>
      <c r="E18" s="6"/>
      <c r="F18" s="6" t="s">
        <v>339</v>
      </c>
      <c r="G18" s="6"/>
      <c r="H18" s="6" t="s">
        <v>80</v>
      </c>
      <c r="I18" s="12">
        <v>1</v>
      </c>
      <c r="J18" s="6">
        <v>5</v>
      </c>
      <c r="K18" s="6" t="s">
        <v>58</v>
      </c>
      <c r="L18" s="12">
        <v>1</v>
      </c>
      <c r="M18" s="6">
        <v>5</v>
      </c>
      <c r="N18" s="6" t="s">
        <v>70</v>
      </c>
    </row>
    <row r="19" ht="28" customHeight="1" spans="1:14">
      <c r="A19" s="10" t="s">
        <v>209</v>
      </c>
      <c r="B19" s="6" t="s">
        <v>222</v>
      </c>
      <c r="C19" s="6"/>
      <c r="D19" s="6" t="s">
        <v>223</v>
      </c>
      <c r="E19" s="6"/>
      <c r="F19" s="6" t="s">
        <v>340</v>
      </c>
      <c r="G19" s="6"/>
      <c r="H19" s="6" t="s">
        <v>229</v>
      </c>
      <c r="I19" s="6">
        <v>0</v>
      </c>
      <c r="J19" s="6">
        <v>5</v>
      </c>
      <c r="K19" s="6" t="s">
        <v>217</v>
      </c>
      <c r="L19" s="12">
        <v>1</v>
      </c>
      <c r="M19" s="6">
        <v>5</v>
      </c>
      <c r="N19" s="6" t="s">
        <v>70</v>
      </c>
    </row>
    <row r="20" ht="28" customHeight="1" spans="1:14">
      <c r="A20" s="10" t="s">
        <v>209</v>
      </c>
      <c r="B20" s="6" t="s">
        <v>222</v>
      </c>
      <c r="C20" s="6"/>
      <c r="D20" s="6" t="s">
        <v>230</v>
      </c>
      <c r="E20" s="6"/>
      <c r="F20" s="6" t="s">
        <v>341</v>
      </c>
      <c r="G20" s="6"/>
      <c r="H20" s="6" t="s">
        <v>229</v>
      </c>
      <c r="I20" s="6">
        <v>0</v>
      </c>
      <c r="J20" s="6">
        <v>5</v>
      </c>
      <c r="K20" s="6" t="s">
        <v>217</v>
      </c>
      <c r="L20" s="12">
        <v>1</v>
      </c>
      <c r="M20" s="6">
        <v>5</v>
      </c>
      <c r="N20" s="6" t="s">
        <v>70</v>
      </c>
    </row>
    <row r="21" ht="28" customHeight="1" spans="1:14">
      <c r="A21" s="10" t="s">
        <v>209</v>
      </c>
      <c r="B21" s="6" t="s">
        <v>222</v>
      </c>
      <c r="C21" s="6"/>
      <c r="D21" s="6" t="s">
        <v>230</v>
      </c>
      <c r="E21" s="6"/>
      <c r="F21" s="6" t="s">
        <v>342</v>
      </c>
      <c r="G21" s="6"/>
      <c r="H21" s="6" t="s">
        <v>229</v>
      </c>
      <c r="I21" s="6">
        <v>0</v>
      </c>
      <c r="J21" s="6">
        <v>5</v>
      </c>
      <c r="K21" s="6" t="s">
        <v>217</v>
      </c>
      <c r="L21" s="12">
        <v>1</v>
      </c>
      <c r="M21" s="6">
        <v>5</v>
      </c>
      <c r="N21" s="6" t="s">
        <v>70</v>
      </c>
    </row>
    <row r="22" ht="28" customHeight="1" spans="1:14">
      <c r="A22" s="10" t="s">
        <v>209</v>
      </c>
      <c r="B22" s="6" t="s">
        <v>236</v>
      </c>
      <c r="C22" s="6"/>
      <c r="D22" s="6" t="s">
        <v>237</v>
      </c>
      <c r="E22" s="6"/>
      <c r="F22" s="6" t="s">
        <v>266</v>
      </c>
      <c r="G22" s="6"/>
      <c r="H22" s="6" t="s">
        <v>75</v>
      </c>
      <c r="I22" s="12">
        <v>0.85</v>
      </c>
      <c r="J22" s="6">
        <v>5</v>
      </c>
      <c r="K22" s="6" t="s">
        <v>58</v>
      </c>
      <c r="L22" s="12">
        <v>1</v>
      </c>
      <c r="M22" s="6">
        <v>5</v>
      </c>
      <c r="N22" s="6" t="s">
        <v>70</v>
      </c>
    </row>
    <row r="23" ht="28" customHeight="1" spans="1:14">
      <c r="A23" s="10" t="s">
        <v>209</v>
      </c>
      <c r="B23" s="6" t="s">
        <v>236</v>
      </c>
      <c r="C23" s="6"/>
      <c r="D23" s="6" t="s">
        <v>237</v>
      </c>
      <c r="E23" s="6"/>
      <c r="F23" s="6" t="s">
        <v>343</v>
      </c>
      <c r="G23" s="6"/>
      <c r="H23" s="6" t="s">
        <v>75</v>
      </c>
      <c r="I23" s="12">
        <v>0.85</v>
      </c>
      <c r="J23" s="6">
        <v>5</v>
      </c>
      <c r="K23" s="6" t="s">
        <v>58</v>
      </c>
      <c r="L23" s="12">
        <v>1</v>
      </c>
      <c r="M23" s="6">
        <v>5</v>
      </c>
      <c r="N23" s="6" t="s">
        <v>70</v>
      </c>
    </row>
    <row r="24" ht="18" hidden="1" customHeight="1" spans="1:14">
      <c r="A24" s="10"/>
      <c r="B24" s="10"/>
      <c r="C24" s="10"/>
      <c r="D24" s="10"/>
      <c r="E24" s="10"/>
      <c r="F24" s="10"/>
      <c r="G24" s="10"/>
      <c r="H24" s="10"/>
      <c r="I24" s="10"/>
      <c r="J24" s="10"/>
      <c r="K24" s="10"/>
      <c r="L24" s="10"/>
      <c r="M24" s="10"/>
      <c r="N24" s="10"/>
    </row>
    <row r="25" ht="28" customHeight="1" spans="1:14">
      <c r="A25" s="15" t="s">
        <v>171</v>
      </c>
      <c r="B25" s="15"/>
      <c r="C25" s="15"/>
      <c r="D25" s="15"/>
      <c r="E25" s="15"/>
      <c r="F25" s="15"/>
      <c r="G25" s="15"/>
      <c r="H25" s="15"/>
      <c r="I25" s="15"/>
      <c r="J25" s="15">
        <v>100</v>
      </c>
      <c r="K25" s="16"/>
      <c r="L25" s="16"/>
      <c r="M25" s="17">
        <v>100</v>
      </c>
      <c r="N25" s="4"/>
    </row>
  </sheetData>
  <mergeCells count="70">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B14:C14"/>
    <mergeCell ref="D14:E14"/>
    <mergeCell ref="F14:G14"/>
    <mergeCell ref="D15:E15"/>
    <mergeCell ref="F15:G15"/>
    <mergeCell ref="D16:E16"/>
    <mergeCell ref="F16:G16"/>
    <mergeCell ref="D17:E17"/>
    <mergeCell ref="F17:G17"/>
    <mergeCell ref="D18:E18"/>
    <mergeCell ref="F18:G18"/>
    <mergeCell ref="D19:E19"/>
    <mergeCell ref="F19:G19"/>
    <mergeCell ref="F20:G20"/>
    <mergeCell ref="F21:G21"/>
    <mergeCell ref="F22:G22"/>
    <mergeCell ref="F23:G23"/>
    <mergeCell ref="A24:N24"/>
    <mergeCell ref="A25:I25"/>
    <mergeCell ref="A14:A23"/>
    <mergeCell ref="A6:B9"/>
    <mergeCell ref="A11:B12"/>
    <mergeCell ref="B15:C17"/>
    <mergeCell ref="B18:C21"/>
    <mergeCell ref="D20:E21"/>
    <mergeCell ref="B22:C23"/>
    <mergeCell ref="D22:E23"/>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34"/>
  <sheetViews>
    <sheetView topLeftCell="A11" workbookViewId="0">
      <selection activeCell="O9" sqref="O9"/>
    </sheetView>
  </sheetViews>
  <sheetFormatPr defaultColWidth="8.9" defaultRowHeight="13.5"/>
  <cols>
    <col min="2" max="5" width="7.5" customWidth="1"/>
    <col min="6" max="6" width="25.45" customWidth="1"/>
    <col min="7" max="7" width="7.64166666666667" customWidth="1"/>
    <col min="8" max="8" width="13" customWidth="1"/>
    <col min="9" max="9" width="12.45" customWidth="1"/>
    <col min="10" max="10" width="6.64166666666667" customWidth="1"/>
    <col min="11" max="11" width="8.81666666666667" customWidth="1"/>
    <col min="12" max="12" width="14.3416666666667" customWidth="1"/>
    <col min="13" max="13" width="10.75" style="1" customWidth="1"/>
    <col min="14" max="14" width="16.9" customWidth="1"/>
  </cols>
  <sheetData>
    <row r="1" ht="39" customHeight="1" spans="1:19">
      <c r="A1" s="2" t="s">
        <v>195</v>
      </c>
      <c r="B1" s="2"/>
      <c r="C1" s="2"/>
      <c r="D1" s="2"/>
      <c r="E1" s="2"/>
      <c r="F1" s="2"/>
      <c r="G1" s="2"/>
      <c r="H1" s="2"/>
      <c r="I1" s="2"/>
      <c r="J1" s="2"/>
      <c r="K1" s="2"/>
      <c r="L1" s="2"/>
      <c r="M1" s="2"/>
      <c r="N1" s="2"/>
    </row>
    <row r="2" ht="15" customHeight="1" spans="1:19">
      <c r="A2" s="3" t="s">
        <v>30</v>
      </c>
      <c r="B2" s="3"/>
      <c r="C2" s="3"/>
      <c r="D2" s="3"/>
      <c r="E2" s="3"/>
      <c r="F2" s="3"/>
      <c r="G2" s="3"/>
      <c r="H2" s="3"/>
      <c r="I2" s="3"/>
      <c r="J2" s="3"/>
      <c r="K2" s="3"/>
      <c r="L2" s="3"/>
      <c r="M2" s="3"/>
      <c r="N2" s="3"/>
    </row>
    <row r="3" ht="28" customHeight="1" spans="1:19">
      <c r="A3" s="4" t="s">
        <v>175</v>
      </c>
      <c r="B3" s="4"/>
      <c r="C3" s="5" t="s">
        <v>14</v>
      </c>
      <c r="D3" s="5"/>
      <c r="E3" s="5"/>
      <c r="F3" s="5"/>
      <c r="G3" s="5"/>
      <c r="H3" s="5"/>
      <c r="I3" s="5"/>
      <c r="J3" s="5"/>
      <c r="K3" s="5"/>
      <c r="L3" s="5"/>
      <c r="M3" s="5"/>
      <c r="N3" s="5"/>
    </row>
    <row r="4" ht="28" customHeight="1" spans="1:19">
      <c r="A4" s="4" t="s">
        <v>176</v>
      </c>
      <c r="B4" s="4"/>
      <c r="C4" s="5" t="s">
        <v>32</v>
      </c>
      <c r="D4" s="5"/>
      <c r="E4" s="5"/>
      <c r="F4" s="5"/>
      <c r="G4" s="5"/>
      <c r="H4" s="5"/>
      <c r="I4" s="4" t="s">
        <v>196</v>
      </c>
      <c r="J4" s="4"/>
      <c r="K4" s="4" t="s">
        <v>344</v>
      </c>
      <c r="L4" s="4"/>
      <c r="M4" s="4"/>
      <c r="N4" s="4"/>
    </row>
    <row r="5" ht="28" customHeight="1" spans="1:19">
      <c r="A5" s="4"/>
      <c r="B5" s="4"/>
      <c r="C5" s="4"/>
      <c r="D5" s="4"/>
      <c r="E5" s="4" t="s">
        <v>33</v>
      </c>
      <c r="F5" s="4"/>
      <c r="G5" s="4" t="s">
        <v>34</v>
      </c>
      <c r="H5" s="4"/>
      <c r="I5" s="4" t="s">
        <v>35</v>
      </c>
      <c r="J5" s="4"/>
      <c r="K5" s="4" t="s">
        <v>59</v>
      </c>
      <c r="L5" s="4" t="s">
        <v>197</v>
      </c>
      <c r="M5" s="6" t="s">
        <v>37</v>
      </c>
      <c r="N5" s="6"/>
    </row>
    <row r="6" ht="28" customHeight="1" spans="1:19">
      <c r="A6" s="6" t="s">
        <v>199</v>
      </c>
      <c r="B6" s="6"/>
      <c r="C6" s="4" t="s">
        <v>198</v>
      </c>
      <c r="D6" s="4"/>
      <c r="E6" s="4">
        <v>1607</v>
      </c>
      <c r="F6" s="4"/>
      <c r="G6" s="4">
        <v>1607</v>
      </c>
      <c r="H6" s="4"/>
      <c r="I6" s="4">
        <v>1601.22</v>
      </c>
      <c r="J6" s="4"/>
      <c r="K6" s="4">
        <v>10</v>
      </c>
      <c r="L6" s="18">
        <f>I6/G6</f>
        <v>0.996403235843186</v>
      </c>
      <c r="M6" s="8">
        <v>9.96</v>
      </c>
      <c r="N6" s="8"/>
    </row>
    <row r="7" ht="28" customHeight="1" spans="1:19">
      <c r="A7" s="6" t="s">
        <v>199</v>
      </c>
      <c r="B7" s="6"/>
      <c r="C7" s="4" t="s">
        <v>200</v>
      </c>
      <c r="D7" s="4"/>
      <c r="E7" s="4">
        <v>1607</v>
      </c>
      <c r="F7" s="4"/>
      <c r="G7" s="4">
        <v>1607</v>
      </c>
      <c r="H7" s="4"/>
      <c r="I7" s="4">
        <v>1601.22</v>
      </c>
      <c r="J7" s="4"/>
      <c r="K7" s="4" t="s">
        <v>47</v>
      </c>
      <c r="L7" s="18">
        <f>I7/G7</f>
        <v>0.996403235843186</v>
      </c>
      <c r="M7" s="8" t="s">
        <v>47</v>
      </c>
      <c r="N7" s="8"/>
    </row>
    <row r="8" ht="28" customHeight="1" spans="1:19">
      <c r="A8" s="6" t="s">
        <v>199</v>
      </c>
      <c r="B8" s="6"/>
      <c r="C8" s="4" t="s">
        <v>185</v>
      </c>
      <c r="D8" s="4"/>
      <c r="E8" s="4" t="s">
        <v>202</v>
      </c>
      <c r="F8" s="4"/>
      <c r="G8" s="4" t="s">
        <v>202</v>
      </c>
      <c r="H8" s="4"/>
      <c r="I8" s="4" t="s">
        <v>202</v>
      </c>
      <c r="J8" s="4"/>
      <c r="K8" s="4" t="s">
        <v>47</v>
      </c>
      <c r="L8" s="7" t="s">
        <v>47</v>
      </c>
      <c r="M8" s="8" t="s">
        <v>47</v>
      </c>
      <c r="N8" s="8"/>
    </row>
    <row r="9" ht="28" customHeight="1" spans="1:19">
      <c r="A9" s="6" t="s">
        <v>199</v>
      </c>
      <c r="B9" s="6"/>
      <c r="C9" s="4" t="s">
        <v>186</v>
      </c>
      <c r="D9" s="4"/>
      <c r="E9" s="4" t="s">
        <v>202</v>
      </c>
      <c r="F9" s="4"/>
      <c r="G9" s="4" t="s">
        <v>202</v>
      </c>
      <c r="H9" s="4"/>
      <c r="I9" s="4" t="s">
        <v>202</v>
      </c>
      <c r="J9" s="4"/>
      <c r="K9" s="4" t="s">
        <v>47</v>
      </c>
      <c r="L9" s="7" t="s">
        <v>47</v>
      </c>
      <c r="M9" s="8" t="s">
        <v>47</v>
      </c>
      <c r="N9" s="8"/>
    </row>
    <row r="10" ht="28" customHeight="1" spans="1:19">
      <c r="A10" s="6" t="s">
        <v>38</v>
      </c>
      <c r="B10" s="6"/>
      <c r="C10" s="28" t="s">
        <v>203</v>
      </c>
      <c r="D10" s="28"/>
      <c r="E10" s="28"/>
      <c r="F10" s="28"/>
      <c r="G10" s="28"/>
      <c r="H10" s="28"/>
      <c r="I10" s="28"/>
      <c r="J10" s="28"/>
      <c r="K10" s="28"/>
      <c r="L10" s="28"/>
      <c r="M10" s="28"/>
      <c r="N10" s="28"/>
    </row>
    <row r="11" ht="28" customHeight="1" spans="1:19">
      <c r="A11" s="4" t="s">
        <v>204</v>
      </c>
      <c r="B11" s="4"/>
      <c r="C11" s="4" t="s">
        <v>51</v>
      </c>
      <c r="D11" s="4"/>
      <c r="E11" s="4"/>
      <c r="F11" s="4"/>
      <c r="G11" s="4"/>
      <c r="H11" s="4"/>
      <c r="I11" s="4" t="s">
        <v>53</v>
      </c>
      <c r="J11" s="4"/>
      <c r="K11" s="4"/>
      <c r="L11" s="4"/>
      <c r="M11" s="4"/>
      <c r="N11" s="4"/>
    </row>
    <row r="12" ht="92" customHeight="1" spans="1:19">
      <c r="A12" s="4"/>
      <c r="B12" s="4"/>
      <c r="C12" s="9" t="s">
        <v>345</v>
      </c>
      <c r="D12" s="9"/>
      <c r="E12" s="9"/>
      <c r="F12" s="9"/>
      <c r="G12" s="9"/>
      <c r="H12" s="9"/>
      <c r="I12" s="9" t="s">
        <v>346</v>
      </c>
      <c r="J12" s="9"/>
      <c r="K12" s="9"/>
      <c r="L12" s="9"/>
      <c r="M12" s="9"/>
      <c r="N12" s="9"/>
    </row>
    <row r="13" ht="28" customHeight="1" spans="1:19">
      <c r="A13" s="4"/>
      <c r="B13" s="4" t="s">
        <v>61</v>
      </c>
      <c r="C13" s="4"/>
      <c r="D13" s="4" t="s">
        <v>62</v>
      </c>
      <c r="E13" s="4"/>
      <c r="F13" s="4" t="s">
        <v>63</v>
      </c>
      <c r="G13" s="4"/>
      <c r="H13" s="4" t="s">
        <v>207</v>
      </c>
      <c r="I13" s="4" t="s">
        <v>57</v>
      </c>
      <c r="J13" s="4" t="s">
        <v>59</v>
      </c>
      <c r="K13" s="4" t="s">
        <v>208</v>
      </c>
      <c r="L13" s="4" t="s">
        <v>60</v>
      </c>
      <c r="M13" s="6" t="s">
        <v>37</v>
      </c>
      <c r="N13" s="6" t="s">
        <v>38</v>
      </c>
    </row>
    <row r="14" ht="28" customHeight="1" spans="1:19">
      <c r="A14" s="10" t="s">
        <v>209</v>
      </c>
      <c r="B14" s="6" t="s">
        <v>136</v>
      </c>
      <c r="C14" s="6"/>
      <c r="D14" s="6" t="s">
        <v>210</v>
      </c>
      <c r="E14" s="6"/>
      <c r="F14" s="6" t="s">
        <v>137</v>
      </c>
      <c r="G14" s="6"/>
      <c r="H14" s="23" t="s">
        <v>336</v>
      </c>
      <c r="I14" s="19">
        <v>0.9964</v>
      </c>
      <c r="J14" s="6">
        <v>20</v>
      </c>
      <c r="K14" s="6" t="s">
        <v>58</v>
      </c>
      <c r="L14" s="19">
        <v>0.9964</v>
      </c>
      <c r="M14" s="6">
        <v>19.93</v>
      </c>
      <c r="N14" s="6" t="s">
        <v>203</v>
      </c>
      <c r="O14" s="48"/>
      <c r="P14" s="48"/>
      <c r="Q14" s="48"/>
      <c r="R14" s="48"/>
      <c r="S14" s="48"/>
    </row>
    <row r="15" ht="28" customHeight="1" spans="1:19">
      <c r="A15" s="10" t="s">
        <v>209</v>
      </c>
      <c r="B15" s="6" t="s">
        <v>212</v>
      </c>
      <c r="C15" s="6"/>
      <c r="D15" s="6" t="s">
        <v>94</v>
      </c>
      <c r="E15" s="6"/>
      <c r="F15" s="39" t="s">
        <v>347</v>
      </c>
      <c r="G15" s="39"/>
      <c r="H15" s="23" t="s">
        <v>348</v>
      </c>
      <c r="I15" s="6" t="s">
        <v>349</v>
      </c>
      <c r="J15" s="8">
        <v>4.45</v>
      </c>
      <c r="K15" s="6" t="s">
        <v>350</v>
      </c>
      <c r="L15" s="12">
        <v>1</v>
      </c>
      <c r="M15" s="8">
        <v>4.45</v>
      </c>
      <c r="N15" s="6" t="s">
        <v>70</v>
      </c>
    </row>
    <row r="16" ht="28" customHeight="1" spans="1:19">
      <c r="A16" s="10" t="s">
        <v>209</v>
      </c>
      <c r="B16" s="6" t="s">
        <v>212</v>
      </c>
      <c r="C16" s="6"/>
      <c r="D16" s="6" t="s">
        <v>94</v>
      </c>
      <c r="E16" s="6"/>
      <c r="F16" s="39" t="s">
        <v>351</v>
      </c>
      <c r="G16" s="39"/>
      <c r="H16" s="6" t="s">
        <v>352</v>
      </c>
      <c r="I16" s="6" t="s">
        <v>353</v>
      </c>
      <c r="J16" s="8">
        <v>4.45</v>
      </c>
      <c r="K16" s="6" t="s">
        <v>114</v>
      </c>
      <c r="L16" s="12">
        <v>1</v>
      </c>
      <c r="M16" s="8">
        <v>4.45</v>
      </c>
      <c r="N16" s="6" t="s">
        <v>70</v>
      </c>
      <c r="O16" s="62"/>
    </row>
    <row r="17" ht="28" customHeight="1" spans="1:23">
      <c r="A17" s="10" t="s">
        <v>209</v>
      </c>
      <c r="B17" s="6" t="s">
        <v>212</v>
      </c>
      <c r="C17" s="6"/>
      <c r="D17" s="6" t="s">
        <v>94</v>
      </c>
      <c r="E17" s="6"/>
      <c r="F17" s="39" t="s">
        <v>354</v>
      </c>
      <c r="G17" s="39"/>
      <c r="H17" s="6" t="s">
        <v>355</v>
      </c>
      <c r="I17" s="6" t="s">
        <v>356</v>
      </c>
      <c r="J17" s="8">
        <v>4.45</v>
      </c>
      <c r="K17" s="6" t="s">
        <v>278</v>
      </c>
      <c r="L17" s="12">
        <v>1</v>
      </c>
      <c r="M17" s="8">
        <v>4.45</v>
      </c>
      <c r="N17" s="6" t="s">
        <v>70</v>
      </c>
      <c r="O17" s="62"/>
    </row>
    <row r="18" ht="28" customHeight="1" spans="1:23">
      <c r="A18" s="10" t="s">
        <v>209</v>
      </c>
      <c r="B18" s="6" t="s">
        <v>212</v>
      </c>
      <c r="C18" s="6"/>
      <c r="D18" s="6" t="s">
        <v>94</v>
      </c>
      <c r="E18" s="6"/>
      <c r="F18" s="39" t="s">
        <v>357</v>
      </c>
      <c r="G18" s="39"/>
      <c r="H18" s="6" t="s">
        <v>358</v>
      </c>
      <c r="I18" s="6" t="s">
        <v>359</v>
      </c>
      <c r="J18" s="8">
        <v>4.45</v>
      </c>
      <c r="K18" s="6" t="s">
        <v>350</v>
      </c>
      <c r="L18" s="12">
        <v>1</v>
      </c>
      <c r="M18" s="8">
        <v>4.45</v>
      </c>
      <c r="N18" s="6" t="s">
        <v>70</v>
      </c>
      <c r="O18" s="62"/>
    </row>
    <row r="19" ht="28" customHeight="1" spans="1:23">
      <c r="A19" s="10" t="s">
        <v>209</v>
      </c>
      <c r="B19" s="6" t="s">
        <v>212</v>
      </c>
      <c r="C19" s="6"/>
      <c r="D19" s="6" t="s">
        <v>94</v>
      </c>
      <c r="E19" s="6"/>
      <c r="F19" s="39" t="s">
        <v>360</v>
      </c>
      <c r="G19" s="39"/>
      <c r="H19" s="63" t="s">
        <v>361</v>
      </c>
      <c r="I19" s="6" t="s">
        <v>362</v>
      </c>
      <c r="J19" s="8">
        <v>4.44</v>
      </c>
      <c r="K19" s="6" t="s">
        <v>114</v>
      </c>
      <c r="L19" s="12">
        <v>1</v>
      </c>
      <c r="M19" s="8">
        <v>4.44</v>
      </c>
      <c r="N19" s="6" t="s">
        <v>70</v>
      </c>
      <c r="O19" s="64"/>
      <c r="P19" s="48"/>
      <c r="Q19" s="48"/>
      <c r="R19" s="48"/>
      <c r="S19" s="48"/>
      <c r="T19" s="48"/>
      <c r="U19" s="48"/>
      <c r="V19" s="48"/>
      <c r="W19" s="48"/>
    </row>
    <row r="20" ht="28" customHeight="1" spans="1:23">
      <c r="A20" s="10" t="s">
        <v>209</v>
      </c>
      <c r="B20" s="6" t="s">
        <v>212</v>
      </c>
      <c r="C20" s="6"/>
      <c r="D20" s="6" t="s">
        <v>121</v>
      </c>
      <c r="E20" s="6"/>
      <c r="F20" s="6" t="s">
        <v>363</v>
      </c>
      <c r="G20" s="6"/>
      <c r="H20" s="6" t="s">
        <v>67</v>
      </c>
      <c r="I20" s="12">
        <v>1</v>
      </c>
      <c r="J20" s="8">
        <v>4.44</v>
      </c>
      <c r="K20" s="6" t="s">
        <v>58</v>
      </c>
      <c r="L20" s="12">
        <v>1</v>
      </c>
      <c r="M20" s="8">
        <v>4.44</v>
      </c>
      <c r="N20" s="6" t="s">
        <v>70</v>
      </c>
      <c r="O20" s="64"/>
      <c r="P20" s="48"/>
      <c r="Q20" s="48"/>
      <c r="R20" s="48"/>
      <c r="S20" s="48"/>
      <c r="T20" s="48"/>
      <c r="U20" s="48"/>
      <c r="V20" s="48"/>
      <c r="W20" s="48"/>
    </row>
    <row r="21" ht="28" customHeight="1" spans="1:23">
      <c r="A21" s="10" t="s">
        <v>209</v>
      </c>
      <c r="B21" s="6" t="s">
        <v>212</v>
      </c>
      <c r="C21" s="6"/>
      <c r="D21" s="6" t="s">
        <v>121</v>
      </c>
      <c r="E21" s="6"/>
      <c r="F21" s="6" t="s">
        <v>364</v>
      </c>
      <c r="G21" s="6"/>
      <c r="H21" s="6" t="s">
        <v>67</v>
      </c>
      <c r="I21" s="12">
        <v>1</v>
      </c>
      <c r="J21" s="8">
        <v>4.44</v>
      </c>
      <c r="K21" s="6" t="s">
        <v>58</v>
      </c>
      <c r="L21" s="12">
        <v>1</v>
      </c>
      <c r="M21" s="8">
        <v>4.44</v>
      </c>
      <c r="N21" s="6" t="s">
        <v>70</v>
      </c>
      <c r="O21" s="64"/>
      <c r="P21" s="48"/>
      <c r="Q21" s="48"/>
      <c r="R21" s="48"/>
      <c r="S21" s="48"/>
      <c r="T21" s="48"/>
      <c r="U21" s="48"/>
      <c r="V21" s="48"/>
      <c r="W21" s="48"/>
    </row>
    <row r="22" ht="28" customHeight="1" spans="1:23">
      <c r="A22" s="10" t="s">
        <v>209</v>
      </c>
      <c r="B22" s="6" t="s">
        <v>212</v>
      </c>
      <c r="C22" s="6"/>
      <c r="D22" s="6" t="s">
        <v>124</v>
      </c>
      <c r="E22" s="6"/>
      <c r="F22" s="6" t="s">
        <v>365</v>
      </c>
      <c r="G22" s="6"/>
      <c r="H22" s="6" t="s">
        <v>67</v>
      </c>
      <c r="I22" s="12">
        <v>1</v>
      </c>
      <c r="J22" s="8">
        <v>4.44</v>
      </c>
      <c r="K22" s="6" t="s">
        <v>58</v>
      </c>
      <c r="L22" s="12">
        <v>1</v>
      </c>
      <c r="M22" s="8">
        <v>4.44</v>
      </c>
      <c r="N22" s="6" t="s">
        <v>70</v>
      </c>
      <c r="O22" s="64"/>
      <c r="P22" s="48"/>
      <c r="Q22" s="48"/>
      <c r="R22" s="48"/>
      <c r="S22" s="48"/>
      <c r="T22" s="48"/>
      <c r="U22" s="48"/>
      <c r="V22" s="48"/>
      <c r="W22" s="48"/>
    </row>
    <row r="23" ht="28" customHeight="1" spans="1:23">
      <c r="A23" s="10" t="s">
        <v>209</v>
      </c>
      <c r="B23" s="6" t="s">
        <v>212</v>
      </c>
      <c r="C23" s="6"/>
      <c r="D23" s="6" t="s">
        <v>124</v>
      </c>
      <c r="E23" s="6"/>
      <c r="F23" s="6" t="s">
        <v>366</v>
      </c>
      <c r="G23" s="6"/>
      <c r="H23" s="6" t="s">
        <v>129</v>
      </c>
      <c r="I23" s="12">
        <v>1</v>
      </c>
      <c r="J23" s="8">
        <v>4.44</v>
      </c>
      <c r="K23" s="6" t="s">
        <v>58</v>
      </c>
      <c r="L23" s="12">
        <v>1</v>
      </c>
      <c r="M23" s="8">
        <v>4.44</v>
      </c>
      <c r="N23" s="6" t="s">
        <v>70</v>
      </c>
      <c r="O23" s="62"/>
    </row>
    <row r="24" ht="28" customHeight="1" spans="1:23">
      <c r="A24" s="10" t="s">
        <v>209</v>
      </c>
      <c r="B24" s="6" t="s">
        <v>222</v>
      </c>
      <c r="C24" s="6"/>
      <c r="D24" s="6" t="s">
        <v>257</v>
      </c>
      <c r="E24" s="6"/>
      <c r="F24" s="6" t="s">
        <v>367</v>
      </c>
      <c r="G24" s="6"/>
      <c r="H24" s="6" t="s">
        <v>368</v>
      </c>
      <c r="I24" s="12">
        <v>1</v>
      </c>
      <c r="J24" s="6">
        <v>2.86</v>
      </c>
      <c r="K24" s="6" t="s">
        <v>58</v>
      </c>
      <c r="L24" s="12">
        <v>1</v>
      </c>
      <c r="M24" s="6">
        <v>2.86</v>
      </c>
      <c r="N24" s="6" t="s">
        <v>70</v>
      </c>
      <c r="O24" s="62"/>
    </row>
    <row r="25" ht="28" customHeight="1" spans="1:23">
      <c r="A25" s="10" t="s">
        <v>209</v>
      </c>
      <c r="B25" s="6" t="s">
        <v>222</v>
      </c>
      <c r="C25" s="6"/>
      <c r="D25" s="6" t="s">
        <v>223</v>
      </c>
      <c r="E25" s="6"/>
      <c r="F25" s="6" t="s">
        <v>369</v>
      </c>
      <c r="G25" s="6"/>
      <c r="H25" s="6" t="s">
        <v>368</v>
      </c>
      <c r="I25" s="12">
        <v>1</v>
      </c>
      <c r="J25" s="6">
        <v>2.86</v>
      </c>
      <c r="K25" s="6" t="s">
        <v>58</v>
      </c>
      <c r="L25" s="12">
        <v>1</v>
      </c>
      <c r="M25" s="6">
        <v>2.86</v>
      </c>
      <c r="N25" s="6" t="s">
        <v>70</v>
      </c>
      <c r="O25" s="62"/>
    </row>
    <row r="26" ht="28" customHeight="1" spans="1:23">
      <c r="A26" s="10" t="s">
        <v>209</v>
      </c>
      <c r="B26" s="6" t="s">
        <v>222</v>
      </c>
      <c r="C26" s="6"/>
      <c r="D26" s="6" t="s">
        <v>223</v>
      </c>
      <c r="E26" s="6"/>
      <c r="F26" s="6" t="s">
        <v>370</v>
      </c>
      <c r="G26" s="6"/>
      <c r="H26" s="6" t="s">
        <v>310</v>
      </c>
      <c r="I26" s="12">
        <v>1</v>
      </c>
      <c r="J26" s="6">
        <v>2.86</v>
      </c>
      <c r="K26" s="6" t="s">
        <v>58</v>
      </c>
      <c r="L26" s="12">
        <v>1</v>
      </c>
      <c r="M26" s="6">
        <v>2.86</v>
      </c>
      <c r="N26" s="6" t="s">
        <v>70</v>
      </c>
      <c r="O26" s="62"/>
    </row>
    <row r="27" ht="28" customHeight="1" spans="1:23">
      <c r="A27" s="10" t="s">
        <v>209</v>
      </c>
      <c r="B27" s="6" t="s">
        <v>222</v>
      </c>
      <c r="C27" s="6"/>
      <c r="D27" s="6" t="s">
        <v>230</v>
      </c>
      <c r="E27" s="6"/>
      <c r="F27" s="6" t="s">
        <v>371</v>
      </c>
      <c r="G27" s="6"/>
      <c r="H27" s="6" t="s">
        <v>372</v>
      </c>
      <c r="I27" s="12">
        <v>1</v>
      </c>
      <c r="J27" s="6">
        <v>2.86</v>
      </c>
      <c r="K27" s="6" t="s">
        <v>58</v>
      </c>
      <c r="L27" s="12">
        <v>1</v>
      </c>
      <c r="M27" s="6">
        <v>2.86</v>
      </c>
      <c r="N27" s="6" t="s">
        <v>70</v>
      </c>
      <c r="O27" s="62"/>
    </row>
    <row r="28" ht="28" customHeight="1" spans="1:23">
      <c r="A28" s="10" t="s">
        <v>209</v>
      </c>
      <c r="B28" s="6" t="s">
        <v>222</v>
      </c>
      <c r="C28" s="6"/>
      <c r="D28" s="6" t="s">
        <v>230</v>
      </c>
      <c r="E28" s="6"/>
      <c r="F28" s="6" t="s">
        <v>373</v>
      </c>
      <c r="G28" s="6"/>
      <c r="H28" s="6" t="s">
        <v>374</v>
      </c>
      <c r="I28" s="12">
        <v>1</v>
      </c>
      <c r="J28" s="6">
        <v>2.86</v>
      </c>
      <c r="K28" s="6" t="s">
        <v>58</v>
      </c>
      <c r="L28" s="12">
        <v>1</v>
      </c>
      <c r="M28" s="6">
        <v>2.86</v>
      </c>
      <c r="N28" s="6" t="s">
        <v>70</v>
      </c>
      <c r="O28" s="62"/>
    </row>
    <row r="29" ht="28" customHeight="1" spans="1:23">
      <c r="A29" s="10" t="s">
        <v>209</v>
      </c>
      <c r="B29" s="6" t="s">
        <v>222</v>
      </c>
      <c r="C29" s="6"/>
      <c r="D29" s="6" t="s">
        <v>233</v>
      </c>
      <c r="E29" s="6"/>
      <c r="F29" s="6" t="s">
        <v>375</v>
      </c>
      <c r="G29" s="6"/>
      <c r="H29" s="6" t="s">
        <v>368</v>
      </c>
      <c r="I29" s="12">
        <v>1</v>
      </c>
      <c r="J29" s="6">
        <v>2.85</v>
      </c>
      <c r="K29" s="6" t="s">
        <v>58</v>
      </c>
      <c r="L29" s="12">
        <v>1</v>
      </c>
      <c r="M29" s="6">
        <v>2.85</v>
      </c>
      <c r="N29" s="6" t="s">
        <v>70</v>
      </c>
      <c r="O29" s="62"/>
    </row>
    <row r="30" ht="28" customHeight="1" spans="1:23">
      <c r="A30" s="10" t="s">
        <v>209</v>
      </c>
      <c r="B30" s="6" t="s">
        <v>222</v>
      </c>
      <c r="C30" s="6"/>
      <c r="D30" s="6" t="s">
        <v>233</v>
      </c>
      <c r="E30" s="6"/>
      <c r="F30" s="6" t="s">
        <v>376</v>
      </c>
      <c r="G30" s="6"/>
      <c r="H30" s="6" t="s">
        <v>374</v>
      </c>
      <c r="I30" s="12">
        <v>1</v>
      </c>
      <c r="J30" s="6">
        <v>2.85</v>
      </c>
      <c r="K30" s="6" t="s">
        <v>58</v>
      </c>
      <c r="L30" s="12">
        <v>1</v>
      </c>
      <c r="M30" s="6">
        <v>2.85</v>
      </c>
      <c r="N30" s="6" t="s">
        <v>70</v>
      </c>
    </row>
    <row r="31" ht="28" customHeight="1" spans="1:23">
      <c r="A31" s="10" t="s">
        <v>209</v>
      </c>
      <c r="B31" s="6" t="s">
        <v>236</v>
      </c>
      <c r="C31" s="6"/>
      <c r="D31" s="6" t="s">
        <v>237</v>
      </c>
      <c r="E31" s="6"/>
      <c r="F31" s="6" t="s">
        <v>377</v>
      </c>
      <c r="G31" s="6"/>
      <c r="H31" s="6" t="s">
        <v>226</v>
      </c>
      <c r="I31" s="12">
        <v>0.9</v>
      </c>
      <c r="J31" s="6">
        <v>5</v>
      </c>
      <c r="K31" s="6" t="s">
        <v>58</v>
      </c>
      <c r="L31" s="12">
        <v>1</v>
      </c>
      <c r="M31" s="8">
        <v>5</v>
      </c>
      <c r="N31" s="6" t="s">
        <v>70</v>
      </c>
    </row>
    <row r="32" ht="28" customHeight="1" spans="1:23">
      <c r="A32" s="10" t="s">
        <v>209</v>
      </c>
      <c r="B32" s="6" t="s">
        <v>236</v>
      </c>
      <c r="C32" s="6"/>
      <c r="D32" s="6" t="s">
        <v>237</v>
      </c>
      <c r="E32" s="6"/>
      <c r="F32" s="6" t="s">
        <v>378</v>
      </c>
      <c r="G32" s="6"/>
      <c r="H32" s="6" t="s">
        <v>379</v>
      </c>
      <c r="I32" s="12">
        <v>0.95</v>
      </c>
      <c r="J32" s="6">
        <v>5</v>
      </c>
      <c r="K32" s="6" t="s">
        <v>58</v>
      </c>
      <c r="L32" s="12">
        <v>1</v>
      </c>
      <c r="M32" s="8">
        <v>5</v>
      </c>
      <c r="N32" s="6" t="s">
        <v>70</v>
      </c>
    </row>
    <row r="33" ht="18" hidden="1" customHeight="1" spans="1:14">
      <c r="A33" s="10"/>
      <c r="B33" s="10"/>
      <c r="C33" s="10"/>
      <c r="D33" s="10"/>
      <c r="E33" s="10"/>
      <c r="F33" s="10"/>
      <c r="G33" s="10"/>
      <c r="H33" s="10"/>
      <c r="I33" s="10"/>
      <c r="J33" s="10"/>
      <c r="K33" s="10"/>
      <c r="L33" s="10"/>
      <c r="M33" s="10"/>
      <c r="N33" s="10"/>
    </row>
    <row r="34" ht="28" customHeight="1" spans="1:14">
      <c r="A34" s="15" t="s">
        <v>171</v>
      </c>
      <c r="B34" s="15"/>
      <c r="C34" s="15"/>
      <c r="D34" s="15"/>
      <c r="E34" s="15"/>
      <c r="F34" s="15"/>
      <c r="G34" s="15"/>
      <c r="H34" s="15"/>
      <c r="I34" s="15"/>
      <c r="J34" s="15">
        <v>100</v>
      </c>
      <c r="K34" s="16"/>
      <c r="L34" s="16"/>
      <c r="M34" s="17">
        <v>99.89</v>
      </c>
      <c r="N34" s="4"/>
    </row>
  </sheetData>
  <mergeCells count="80">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B14:C14"/>
    <mergeCell ref="D14:E14"/>
    <mergeCell ref="F14:G14"/>
    <mergeCell ref="F15:G15"/>
    <mergeCell ref="F16:G16"/>
    <mergeCell ref="F17:G17"/>
    <mergeCell ref="F18:G18"/>
    <mergeCell ref="F19:G19"/>
    <mergeCell ref="F20:G20"/>
    <mergeCell ref="F21:G21"/>
    <mergeCell ref="F22:G22"/>
    <mergeCell ref="F23:G23"/>
    <mergeCell ref="D24:E24"/>
    <mergeCell ref="F24:G24"/>
    <mergeCell ref="F25:G25"/>
    <mergeCell ref="F26:G26"/>
    <mergeCell ref="F27:G27"/>
    <mergeCell ref="F28:G28"/>
    <mergeCell ref="F29:G29"/>
    <mergeCell ref="F30:G30"/>
    <mergeCell ref="F31:G31"/>
    <mergeCell ref="F32:G32"/>
    <mergeCell ref="A33:N33"/>
    <mergeCell ref="A34:I34"/>
    <mergeCell ref="A14:A32"/>
    <mergeCell ref="A6:B9"/>
    <mergeCell ref="A11:B12"/>
    <mergeCell ref="B15:C23"/>
    <mergeCell ref="D15:E19"/>
    <mergeCell ref="D20:E21"/>
    <mergeCell ref="D22:E23"/>
    <mergeCell ref="B24:C30"/>
    <mergeCell ref="D25:E26"/>
    <mergeCell ref="D27:E28"/>
    <mergeCell ref="D29:E30"/>
    <mergeCell ref="B31:C32"/>
    <mergeCell ref="D31:E32"/>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1"/>
  <sheetViews>
    <sheetView topLeftCell="A11" workbookViewId="0">
      <selection activeCell="O14" sqref="O14"/>
    </sheetView>
  </sheetViews>
  <sheetFormatPr defaultColWidth="8.9" defaultRowHeight="13.5"/>
  <cols>
    <col min="2" max="5" width="7.5" customWidth="1"/>
    <col min="6" max="6" width="25.45" customWidth="1"/>
    <col min="7" max="7" width="7.64166666666667" customWidth="1"/>
    <col min="8" max="8" width="13" customWidth="1"/>
    <col min="9" max="9" width="12.45" customWidth="1"/>
    <col min="10" max="10" width="6.64166666666667" customWidth="1"/>
    <col min="11" max="11" width="8.81666666666667" customWidth="1"/>
    <col min="12" max="12" width="14.3416666666667" customWidth="1"/>
    <col min="13" max="13" width="10.75" style="1" customWidth="1"/>
    <col min="14" max="14" width="16.9" customWidth="1"/>
    <col min="15" max="15" width="17.525" customWidth="1"/>
  </cols>
  <sheetData>
    <row r="1" customFormat="1" ht="39" customHeight="1" spans="1:14">
      <c r="A1" s="2" t="s">
        <v>195</v>
      </c>
      <c r="B1" s="2"/>
      <c r="C1" s="2"/>
      <c r="D1" s="2"/>
      <c r="E1" s="2"/>
      <c r="F1" s="2"/>
      <c r="G1" s="2"/>
      <c r="H1" s="2"/>
      <c r="I1" s="2"/>
      <c r="J1" s="2"/>
      <c r="K1" s="2"/>
      <c r="L1" s="2"/>
      <c r="M1" s="2"/>
      <c r="N1" s="2"/>
    </row>
    <row r="2" customFormat="1" ht="15" customHeight="1" spans="1:14">
      <c r="A2" s="3" t="s">
        <v>30</v>
      </c>
      <c r="B2" s="3"/>
      <c r="C2" s="3"/>
      <c r="D2" s="3"/>
      <c r="E2" s="3"/>
      <c r="F2" s="3"/>
      <c r="G2" s="3"/>
      <c r="H2" s="3"/>
      <c r="I2" s="3"/>
      <c r="J2" s="3"/>
      <c r="K2" s="3"/>
      <c r="L2" s="3"/>
      <c r="M2" s="3"/>
      <c r="N2" s="3"/>
    </row>
    <row r="3" customFormat="1" ht="28" customHeight="1" spans="1:14">
      <c r="A3" s="4" t="s">
        <v>175</v>
      </c>
      <c r="B3" s="4"/>
      <c r="C3" s="5" t="s">
        <v>15</v>
      </c>
      <c r="D3" s="5"/>
      <c r="E3" s="5"/>
      <c r="F3" s="5"/>
      <c r="G3" s="5"/>
      <c r="H3" s="5"/>
      <c r="I3" s="5"/>
      <c r="J3" s="5"/>
      <c r="K3" s="5"/>
      <c r="L3" s="5"/>
      <c r="M3" s="5"/>
      <c r="N3" s="5"/>
    </row>
    <row r="4" customFormat="1" ht="28" customHeight="1" spans="1:14">
      <c r="A4" s="4" t="s">
        <v>176</v>
      </c>
      <c r="B4" s="4"/>
      <c r="C4" s="5" t="s">
        <v>32</v>
      </c>
      <c r="D4" s="5"/>
      <c r="E4" s="5"/>
      <c r="F4" s="5"/>
      <c r="G4" s="5"/>
      <c r="H4" s="5"/>
      <c r="I4" s="4" t="s">
        <v>196</v>
      </c>
      <c r="J4" s="4"/>
      <c r="K4" s="4" t="s">
        <v>344</v>
      </c>
      <c r="L4" s="4"/>
      <c r="M4" s="4"/>
      <c r="N4" s="4"/>
    </row>
    <row r="5" customFormat="1" ht="28" customHeight="1" spans="1:14">
      <c r="A5" s="4"/>
      <c r="B5" s="4"/>
      <c r="C5" s="4"/>
      <c r="D5" s="4"/>
      <c r="E5" s="4" t="s">
        <v>33</v>
      </c>
      <c r="F5" s="4"/>
      <c r="G5" s="4" t="s">
        <v>34</v>
      </c>
      <c r="H5" s="4"/>
      <c r="I5" s="4" t="s">
        <v>35</v>
      </c>
      <c r="J5" s="4"/>
      <c r="K5" s="4" t="s">
        <v>59</v>
      </c>
      <c r="L5" s="4" t="s">
        <v>197</v>
      </c>
      <c r="M5" s="6" t="s">
        <v>37</v>
      </c>
      <c r="N5" s="6"/>
    </row>
    <row r="6" customFormat="1" ht="28" customHeight="1" spans="1:14">
      <c r="A6" s="6" t="s">
        <v>177</v>
      </c>
      <c r="B6" s="6"/>
      <c r="C6" s="4" t="s">
        <v>198</v>
      </c>
      <c r="D6" s="4"/>
      <c r="E6" s="4">
        <v>255</v>
      </c>
      <c r="F6" s="4"/>
      <c r="G6" s="4">
        <v>255</v>
      </c>
      <c r="H6" s="4"/>
      <c r="I6" s="4">
        <v>254.75</v>
      </c>
      <c r="J6" s="4"/>
      <c r="K6" s="4">
        <v>10</v>
      </c>
      <c r="L6" s="18">
        <f>I6/G6</f>
        <v>0.999019607843137</v>
      </c>
      <c r="M6" s="8">
        <v>9.99</v>
      </c>
      <c r="N6" s="8"/>
    </row>
    <row r="7" customFormat="1" ht="28" customHeight="1" spans="1:14">
      <c r="A7" s="6" t="s">
        <v>199</v>
      </c>
      <c r="B7" s="6"/>
      <c r="C7" s="4" t="s">
        <v>200</v>
      </c>
      <c r="D7" s="4"/>
      <c r="E7" s="4">
        <v>255</v>
      </c>
      <c r="F7" s="4"/>
      <c r="G7" s="4">
        <v>255</v>
      </c>
      <c r="H7" s="4"/>
      <c r="I7" s="4">
        <v>254.75</v>
      </c>
      <c r="J7" s="4"/>
      <c r="K7" s="4" t="s">
        <v>47</v>
      </c>
      <c r="L7" s="18">
        <f>I7/G7</f>
        <v>0.999019607843137</v>
      </c>
      <c r="M7" s="8" t="s">
        <v>47</v>
      </c>
      <c r="N7" s="8"/>
    </row>
    <row r="8" customFormat="1" ht="28" customHeight="1" spans="1:14">
      <c r="A8" s="6" t="s">
        <v>199</v>
      </c>
      <c r="B8" s="6"/>
      <c r="C8" s="4" t="s">
        <v>185</v>
      </c>
      <c r="D8" s="4"/>
      <c r="E8" s="4"/>
      <c r="F8" s="4"/>
      <c r="G8" s="4"/>
      <c r="H8" s="4"/>
      <c r="I8" s="4"/>
      <c r="J8" s="4"/>
      <c r="K8" s="4" t="s">
        <v>47</v>
      </c>
      <c r="L8" s="7" t="s">
        <v>47</v>
      </c>
      <c r="M8" s="8" t="s">
        <v>47</v>
      </c>
      <c r="N8" s="8"/>
    </row>
    <row r="9" customFormat="1" ht="28" customHeight="1" spans="1:14">
      <c r="A9" s="6" t="s">
        <v>199</v>
      </c>
      <c r="B9" s="6"/>
      <c r="C9" s="4" t="s">
        <v>186</v>
      </c>
      <c r="D9" s="4"/>
      <c r="E9" s="4" t="s">
        <v>202</v>
      </c>
      <c r="F9" s="4"/>
      <c r="G9" s="4" t="s">
        <v>202</v>
      </c>
      <c r="H9" s="4"/>
      <c r="I9" s="4" t="s">
        <v>202</v>
      </c>
      <c r="J9" s="4"/>
      <c r="K9" s="4" t="s">
        <v>47</v>
      </c>
      <c r="L9" s="7" t="s">
        <v>47</v>
      </c>
      <c r="M9" s="8" t="s">
        <v>47</v>
      </c>
      <c r="N9" s="8"/>
    </row>
    <row r="10" customFormat="1" ht="28" customHeight="1" spans="1:14">
      <c r="A10" s="6" t="s">
        <v>38</v>
      </c>
      <c r="B10" s="6"/>
      <c r="C10" s="28" t="s">
        <v>203</v>
      </c>
      <c r="D10" s="28"/>
      <c r="E10" s="28"/>
      <c r="F10" s="28"/>
      <c r="G10" s="28"/>
      <c r="H10" s="28"/>
      <c r="I10" s="28"/>
      <c r="J10" s="28"/>
      <c r="K10" s="28"/>
      <c r="L10" s="28"/>
      <c r="M10" s="28"/>
      <c r="N10" s="28"/>
    </row>
    <row r="11" customFormat="1" ht="28" customHeight="1" spans="1:14">
      <c r="A11" s="4" t="s">
        <v>204</v>
      </c>
      <c r="B11" s="4"/>
      <c r="C11" s="4" t="s">
        <v>51</v>
      </c>
      <c r="D11" s="4"/>
      <c r="E11" s="4"/>
      <c r="F11" s="4"/>
      <c r="G11" s="4"/>
      <c r="H11" s="4"/>
      <c r="I11" s="4" t="s">
        <v>53</v>
      </c>
      <c r="J11" s="4"/>
      <c r="K11" s="4"/>
      <c r="L11" s="4"/>
      <c r="M11" s="4"/>
      <c r="N11" s="4"/>
    </row>
    <row r="12" customFormat="1" ht="88" customHeight="1" spans="1:14">
      <c r="A12" s="4"/>
      <c r="B12" s="4"/>
      <c r="C12" s="9" t="s">
        <v>380</v>
      </c>
      <c r="D12" s="9"/>
      <c r="E12" s="9"/>
      <c r="F12" s="9"/>
      <c r="G12" s="9"/>
      <c r="H12" s="9"/>
      <c r="I12" s="9" t="s">
        <v>381</v>
      </c>
      <c r="J12" s="9"/>
      <c r="K12" s="9"/>
      <c r="L12" s="9"/>
      <c r="M12" s="9"/>
      <c r="N12" s="9"/>
    </row>
    <row r="13" customFormat="1" ht="28" customHeight="1" spans="1:14">
      <c r="A13" s="4"/>
      <c r="B13" s="4" t="s">
        <v>61</v>
      </c>
      <c r="C13" s="4"/>
      <c r="D13" s="4" t="s">
        <v>62</v>
      </c>
      <c r="E13" s="4"/>
      <c r="F13" s="4" t="s">
        <v>63</v>
      </c>
      <c r="G13" s="4"/>
      <c r="H13" s="4" t="s">
        <v>207</v>
      </c>
      <c r="I13" s="4" t="s">
        <v>57</v>
      </c>
      <c r="J13" s="4" t="s">
        <v>59</v>
      </c>
      <c r="K13" s="4" t="s">
        <v>208</v>
      </c>
      <c r="L13" s="4" t="s">
        <v>60</v>
      </c>
      <c r="M13" s="6" t="s">
        <v>37</v>
      </c>
      <c r="N13" s="6" t="s">
        <v>38</v>
      </c>
    </row>
    <row r="14" customFormat="1" ht="28" customHeight="1" spans="1:14">
      <c r="A14" s="10" t="s">
        <v>209</v>
      </c>
      <c r="B14" s="6" t="s">
        <v>136</v>
      </c>
      <c r="C14" s="6"/>
      <c r="D14" s="6" t="s">
        <v>210</v>
      </c>
      <c r="E14" s="6"/>
      <c r="F14" s="6" t="s">
        <v>137</v>
      </c>
      <c r="G14" s="6"/>
      <c r="H14" s="23" t="s">
        <v>336</v>
      </c>
      <c r="I14" s="19">
        <v>0.999</v>
      </c>
      <c r="J14" s="6">
        <v>20</v>
      </c>
      <c r="K14" s="6" t="s">
        <v>58</v>
      </c>
      <c r="L14" s="19">
        <v>0.999</v>
      </c>
      <c r="M14" s="8">
        <v>19.98</v>
      </c>
      <c r="N14" s="6" t="s">
        <v>203</v>
      </c>
    </row>
    <row r="15" customFormat="1" ht="28" customHeight="1" spans="1:14">
      <c r="A15" s="10" t="s">
        <v>209</v>
      </c>
      <c r="B15" s="6" t="s">
        <v>212</v>
      </c>
      <c r="C15" s="6"/>
      <c r="D15" s="6" t="s">
        <v>94</v>
      </c>
      <c r="E15" s="6"/>
      <c r="F15" s="6" t="s">
        <v>382</v>
      </c>
      <c r="G15" s="6"/>
      <c r="H15" s="6">
        <v>3</v>
      </c>
      <c r="I15" s="39">
        <v>3</v>
      </c>
      <c r="J15" s="6">
        <v>5.72</v>
      </c>
      <c r="K15" s="6" t="s">
        <v>383</v>
      </c>
      <c r="L15" s="12">
        <v>1</v>
      </c>
      <c r="M15" s="6">
        <v>5.72</v>
      </c>
      <c r="N15" s="29" t="s">
        <v>70</v>
      </c>
    </row>
    <row r="16" customFormat="1" ht="28" customHeight="1" spans="1:14">
      <c r="A16" s="10" t="s">
        <v>209</v>
      </c>
      <c r="B16" s="6" t="s">
        <v>212</v>
      </c>
      <c r="C16" s="6"/>
      <c r="D16" s="6" t="s">
        <v>94</v>
      </c>
      <c r="E16" s="6"/>
      <c r="F16" s="6" t="s">
        <v>384</v>
      </c>
      <c r="G16" s="6"/>
      <c r="H16" s="6" t="s">
        <v>385</v>
      </c>
      <c r="I16" s="39" t="s">
        <v>386</v>
      </c>
      <c r="J16" s="6">
        <v>5.72</v>
      </c>
      <c r="K16" s="6" t="s">
        <v>387</v>
      </c>
      <c r="L16" s="12">
        <v>1</v>
      </c>
      <c r="M16" s="6">
        <v>5.72</v>
      </c>
      <c r="N16" s="29" t="s">
        <v>70</v>
      </c>
    </row>
    <row r="17" customFormat="1" ht="28" customHeight="1" spans="1:14">
      <c r="A17" s="10" t="s">
        <v>209</v>
      </c>
      <c r="B17" s="6" t="s">
        <v>212</v>
      </c>
      <c r="C17" s="6"/>
      <c r="D17" s="6" t="s">
        <v>94</v>
      </c>
      <c r="E17" s="6"/>
      <c r="F17" s="6" t="s">
        <v>388</v>
      </c>
      <c r="G17" s="6"/>
      <c r="H17" s="6">
        <v>3</v>
      </c>
      <c r="I17" s="39">
        <v>3</v>
      </c>
      <c r="J17" s="6">
        <v>5.72</v>
      </c>
      <c r="K17" s="6" t="s">
        <v>106</v>
      </c>
      <c r="L17" s="12">
        <v>1</v>
      </c>
      <c r="M17" s="6">
        <v>5.72</v>
      </c>
      <c r="N17" s="29" t="s">
        <v>70</v>
      </c>
    </row>
    <row r="18" customFormat="1" ht="28" customHeight="1" spans="1:14">
      <c r="A18" s="10" t="s">
        <v>209</v>
      </c>
      <c r="B18" s="6" t="s">
        <v>212</v>
      </c>
      <c r="C18" s="6"/>
      <c r="D18" s="6" t="s">
        <v>94</v>
      </c>
      <c r="E18" s="6"/>
      <c r="F18" s="6" t="s">
        <v>389</v>
      </c>
      <c r="G18" s="6"/>
      <c r="H18" s="6">
        <v>80</v>
      </c>
      <c r="I18" s="39">
        <v>80</v>
      </c>
      <c r="J18" s="6">
        <v>5.71</v>
      </c>
      <c r="K18" s="6" t="s">
        <v>390</v>
      </c>
      <c r="L18" s="12">
        <v>1</v>
      </c>
      <c r="M18" s="6">
        <v>5.71</v>
      </c>
      <c r="N18" s="29" t="s">
        <v>70</v>
      </c>
    </row>
    <row r="19" customFormat="1" ht="28" customHeight="1" spans="1:14">
      <c r="A19" s="10" t="s">
        <v>209</v>
      </c>
      <c r="B19" s="6" t="s">
        <v>212</v>
      </c>
      <c r="C19" s="6"/>
      <c r="D19" s="6" t="s">
        <v>121</v>
      </c>
      <c r="E19" s="6"/>
      <c r="F19" s="6" t="s">
        <v>123</v>
      </c>
      <c r="G19" s="6"/>
      <c r="H19" s="6" t="s">
        <v>67</v>
      </c>
      <c r="I19" s="42">
        <v>1</v>
      </c>
      <c r="J19" s="6">
        <v>5.71</v>
      </c>
      <c r="K19" s="6" t="s">
        <v>58</v>
      </c>
      <c r="L19" s="12">
        <v>1</v>
      </c>
      <c r="M19" s="6">
        <v>5.71</v>
      </c>
      <c r="N19" s="29" t="s">
        <v>70</v>
      </c>
    </row>
    <row r="20" customFormat="1" ht="28" customHeight="1" spans="1:14">
      <c r="A20" s="10" t="s">
        <v>209</v>
      </c>
      <c r="B20" s="6" t="s">
        <v>212</v>
      </c>
      <c r="C20" s="6"/>
      <c r="D20" s="6" t="s">
        <v>124</v>
      </c>
      <c r="E20" s="6"/>
      <c r="F20" s="6" t="s">
        <v>391</v>
      </c>
      <c r="G20" s="6"/>
      <c r="H20" s="6" t="s">
        <v>129</v>
      </c>
      <c r="I20" s="42">
        <v>1</v>
      </c>
      <c r="J20" s="6">
        <v>5.71</v>
      </c>
      <c r="K20" s="6" t="s">
        <v>58</v>
      </c>
      <c r="L20" s="12">
        <v>1</v>
      </c>
      <c r="M20" s="6">
        <v>5.71</v>
      </c>
      <c r="N20" s="29" t="s">
        <v>70</v>
      </c>
    </row>
    <row r="21" customFormat="1" ht="28" customHeight="1" spans="1:14">
      <c r="A21" s="10" t="s">
        <v>209</v>
      </c>
      <c r="B21" s="6" t="s">
        <v>212</v>
      </c>
      <c r="C21" s="6"/>
      <c r="D21" s="6" t="s">
        <v>124</v>
      </c>
      <c r="E21" s="6"/>
      <c r="F21" s="6" t="s">
        <v>392</v>
      </c>
      <c r="G21" s="6"/>
      <c r="H21" s="6" t="s">
        <v>129</v>
      </c>
      <c r="I21" s="42">
        <v>1</v>
      </c>
      <c r="J21" s="6">
        <v>5.71</v>
      </c>
      <c r="K21" s="6" t="s">
        <v>58</v>
      </c>
      <c r="L21" s="12">
        <v>1</v>
      </c>
      <c r="M21" s="6">
        <v>5.71</v>
      </c>
      <c r="N21" s="29" t="s">
        <v>70</v>
      </c>
    </row>
    <row r="22" customFormat="1" ht="28" customHeight="1" spans="1:14">
      <c r="A22" s="10" t="s">
        <v>209</v>
      </c>
      <c r="B22" s="6" t="s">
        <v>222</v>
      </c>
      <c r="C22" s="6"/>
      <c r="D22" s="6" t="s">
        <v>257</v>
      </c>
      <c r="E22" s="6"/>
      <c r="F22" s="6" t="s">
        <v>393</v>
      </c>
      <c r="G22" s="6"/>
      <c r="H22" s="6" t="s">
        <v>394</v>
      </c>
      <c r="I22" s="42">
        <v>1</v>
      </c>
      <c r="J22" s="6">
        <v>3.34</v>
      </c>
      <c r="K22" s="6" t="s">
        <v>58</v>
      </c>
      <c r="L22" s="12">
        <v>1</v>
      </c>
      <c r="M22" s="6">
        <v>3.34</v>
      </c>
      <c r="N22" s="29" t="s">
        <v>70</v>
      </c>
    </row>
    <row r="23" customFormat="1" ht="28" customHeight="1" spans="1:14">
      <c r="A23" s="10" t="s">
        <v>209</v>
      </c>
      <c r="B23" s="6" t="s">
        <v>222</v>
      </c>
      <c r="C23" s="6"/>
      <c r="D23" s="6" t="s">
        <v>223</v>
      </c>
      <c r="E23" s="6"/>
      <c r="F23" s="6" t="s">
        <v>395</v>
      </c>
      <c r="G23" s="6"/>
      <c r="H23" s="6" t="s">
        <v>379</v>
      </c>
      <c r="I23" s="42">
        <v>1</v>
      </c>
      <c r="J23" s="6">
        <v>3.34</v>
      </c>
      <c r="K23" s="6" t="s">
        <v>58</v>
      </c>
      <c r="L23" s="12">
        <v>1.05</v>
      </c>
      <c r="M23" s="6">
        <v>3.34</v>
      </c>
      <c r="N23" s="29" t="s">
        <v>70</v>
      </c>
    </row>
    <row r="24" customFormat="1" ht="28" customHeight="1" spans="1:14">
      <c r="A24" s="10" t="s">
        <v>209</v>
      </c>
      <c r="B24" s="6" t="s">
        <v>222</v>
      </c>
      <c r="C24" s="6"/>
      <c r="D24" s="6" t="s">
        <v>223</v>
      </c>
      <c r="E24" s="6"/>
      <c r="F24" s="6" t="s">
        <v>396</v>
      </c>
      <c r="G24" s="6"/>
      <c r="H24" s="6" t="s">
        <v>299</v>
      </c>
      <c r="I24" s="42">
        <v>1</v>
      </c>
      <c r="J24" s="6">
        <v>3.33</v>
      </c>
      <c r="K24" s="6" t="s">
        <v>58</v>
      </c>
      <c r="L24" s="12">
        <v>1</v>
      </c>
      <c r="M24" s="6">
        <v>3.33</v>
      </c>
      <c r="N24" s="29" t="s">
        <v>70</v>
      </c>
    </row>
    <row r="25" customFormat="1" ht="28" customHeight="1" spans="1:14">
      <c r="A25" s="10" t="s">
        <v>209</v>
      </c>
      <c r="B25" s="6" t="s">
        <v>222</v>
      </c>
      <c r="C25" s="6"/>
      <c r="D25" s="6" t="s">
        <v>230</v>
      </c>
      <c r="E25" s="6"/>
      <c r="F25" s="6" t="s">
        <v>397</v>
      </c>
      <c r="G25" s="6"/>
      <c r="H25" s="6" t="s">
        <v>398</v>
      </c>
      <c r="I25" s="42">
        <v>1</v>
      </c>
      <c r="J25" s="6">
        <v>3.33</v>
      </c>
      <c r="K25" s="6" t="s">
        <v>58</v>
      </c>
      <c r="L25" s="12">
        <v>1</v>
      </c>
      <c r="M25" s="6">
        <v>3.33</v>
      </c>
      <c r="N25" s="29" t="s">
        <v>70</v>
      </c>
    </row>
    <row r="26" customFormat="1" ht="28" customHeight="1" spans="1:14">
      <c r="A26" s="10" t="s">
        <v>209</v>
      </c>
      <c r="B26" s="6" t="s">
        <v>222</v>
      </c>
      <c r="C26" s="6"/>
      <c r="D26" s="6" t="s">
        <v>230</v>
      </c>
      <c r="E26" s="6"/>
      <c r="F26" s="6" t="s">
        <v>399</v>
      </c>
      <c r="G26" s="6"/>
      <c r="H26" s="6" t="s">
        <v>400</v>
      </c>
      <c r="I26" s="42">
        <v>1</v>
      </c>
      <c r="J26" s="6">
        <v>3.33</v>
      </c>
      <c r="K26" s="6" t="s">
        <v>58</v>
      </c>
      <c r="L26" s="12">
        <v>1</v>
      </c>
      <c r="M26" s="6">
        <v>3.33</v>
      </c>
      <c r="N26" s="29" t="s">
        <v>70</v>
      </c>
    </row>
    <row r="27" customFormat="1" ht="28" customHeight="1" spans="1:14">
      <c r="A27" s="10" t="s">
        <v>209</v>
      </c>
      <c r="B27" s="6" t="s">
        <v>222</v>
      </c>
      <c r="C27" s="6"/>
      <c r="D27" s="6" t="s">
        <v>230</v>
      </c>
      <c r="E27" s="6"/>
      <c r="F27" s="6" t="s">
        <v>401</v>
      </c>
      <c r="G27" s="6"/>
      <c r="H27" s="6" t="s">
        <v>226</v>
      </c>
      <c r="I27" s="12">
        <v>0.9</v>
      </c>
      <c r="J27" s="6">
        <v>3.33</v>
      </c>
      <c r="K27" s="6" t="s">
        <v>58</v>
      </c>
      <c r="L27" s="12">
        <v>1</v>
      </c>
      <c r="M27" s="6">
        <v>3.33</v>
      </c>
      <c r="N27" s="29" t="s">
        <v>70</v>
      </c>
    </row>
    <row r="28" customFormat="1" ht="28" customHeight="1" spans="1:14">
      <c r="A28" s="10" t="s">
        <v>209</v>
      </c>
      <c r="B28" s="6" t="s">
        <v>236</v>
      </c>
      <c r="C28" s="6"/>
      <c r="D28" s="6" t="s">
        <v>237</v>
      </c>
      <c r="E28" s="6"/>
      <c r="F28" s="6" t="s">
        <v>402</v>
      </c>
      <c r="G28" s="6"/>
      <c r="H28" s="6" t="s">
        <v>75</v>
      </c>
      <c r="I28" s="12">
        <v>0.85</v>
      </c>
      <c r="J28" s="6">
        <v>5</v>
      </c>
      <c r="K28" s="6" t="s">
        <v>58</v>
      </c>
      <c r="L28" s="12">
        <v>1</v>
      </c>
      <c r="M28" s="8">
        <v>5</v>
      </c>
      <c r="N28" s="29" t="s">
        <v>70</v>
      </c>
    </row>
    <row r="29" customFormat="1" ht="28" customHeight="1" spans="1:14">
      <c r="A29" s="10" t="s">
        <v>209</v>
      </c>
      <c r="B29" s="6" t="s">
        <v>236</v>
      </c>
      <c r="C29" s="6"/>
      <c r="D29" s="6" t="s">
        <v>237</v>
      </c>
      <c r="E29" s="6"/>
      <c r="F29" s="6" t="s">
        <v>403</v>
      </c>
      <c r="G29" s="6"/>
      <c r="H29" s="6" t="s">
        <v>75</v>
      </c>
      <c r="I29" s="12">
        <v>0.85</v>
      </c>
      <c r="J29" s="6">
        <v>5</v>
      </c>
      <c r="K29" s="6" t="s">
        <v>58</v>
      </c>
      <c r="L29" s="12">
        <v>1</v>
      </c>
      <c r="M29" s="8">
        <v>5</v>
      </c>
      <c r="N29" s="29" t="s">
        <v>70</v>
      </c>
    </row>
    <row r="30" customFormat="1" ht="18" hidden="1" customHeight="1" spans="1:14">
      <c r="A30" s="10"/>
      <c r="B30" s="10"/>
      <c r="C30" s="10"/>
      <c r="D30" s="10"/>
      <c r="E30" s="10"/>
      <c r="F30" s="10"/>
      <c r="G30" s="10"/>
      <c r="H30" s="10"/>
      <c r="I30" s="10"/>
      <c r="J30" s="10"/>
      <c r="K30" s="10"/>
      <c r="L30" s="10"/>
      <c r="M30" s="10"/>
      <c r="N30" s="10"/>
    </row>
    <row r="31" customFormat="1" ht="28" customHeight="1" spans="1:14">
      <c r="A31" s="15" t="s">
        <v>171</v>
      </c>
      <c r="B31" s="15"/>
      <c r="C31" s="15"/>
      <c r="D31" s="15"/>
      <c r="E31" s="15"/>
      <c r="F31" s="15"/>
      <c r="G31" s="15"/>
      <c r="H31" s="15"/>
      <c r="I31" s="15"/>
      <c r="J31" s="15">
        <v>100</v>
      </c>
      <c r="K31" s="16"/>
      <c r="L31" s="16"/>
      <c r="M31" s="17">
        <v>99.82</v>
      </c>
      <c r="N31" s="4"/>
    </row>
  </sheetData>
  <mergeCells count="76">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B14:C14"/>
    <mergeCell ref="D14:E14"/>
    <mergeCell ref="F14:G14"/>
    <mergeCell ref="F15:G15"/>
    <mergeCell ref="F16:G16"/>
    <mergeCell ref="F17:G17"/>
    <mergeCell ref="F18:G18"/>
    <mergeCell ref="D19:E19"/>
    <mergeCell ref="F19:G19"/>
    <mergeCell ref="F20:G20"/>
    <mergeCell ref="F21:G21"/>
    <mergeCell ref="D22:E22"/>
    <mergeCell ref="F22:G22"/>
    <mergeCell ref="F23:G23"/>
    <mergeCell ref="F24:G24"/>
    <mergeCell ref="F25:G25"/>
    <mergeCell ref="F26:G26"/>
    <mergeCell ref="F27:G27"/>
    <mergeCell ref="F28:G28"/>
    <mergeCell ref="F29:G29"/>
    <mergeCell ref="A30:N30"/>
    <mergeCell ref="A31:I31"/>
    <mergeCell ref="A14:A29"/>
    <mergeCell ref="A6:B9"/>
    <mergeCell ref="A11:B12"/>
    <mergeCell ref="B15:C21"/>
    <mergeCell ref="D15:E18"/>
    <mergeCell ref="D20:E21"/>
    <mergeCell ref="B22:C27"/>
    <mergeCell ref="D23:E24"/>
    <mergeCell ref="D25:E27"/>
    <mergeCell ref="B28:C29"/>
    <mergeCell ref="D28:E29"/>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opLeftCell="A8" workbookViewId="0">
      <selection activeCell="P12" sqref="P12"/>
    </sheetView>
  </sheetViews>
  <sheetFormatPr defaultColWidth="8.9" defaultRowHeight="13.5"/>
  <cols>
    <col min="2" max="5" width="7.5" customWidth="1"/>
    <col min="6" max="6" width="25.45" customWidth="1"/>
    <col min="7" max="7" width="7.64166666666667" customWidth="1"/>
    <col min="8" max="8" width="13" customWidth="1"/>
    <col min="9" max="9" width="12.45" customWidth="1"/>
    <col min="10" max="10" width="6.64166666666667" customWidth="1"/>
    <col min="11" max="11" width="8.81666666666667" customWidth="1"/>
    <col min="12" max="12" width="14.3416666666667" customWidth="1"/>
    <col min="13" max="13" width="10.75" style="1" customWidth="1"/>
    <col min="14" max="14" width="16.9" customWidth="1"/>
  </cols>
  <sheetData>
    <row r="1" ht="39" customHeight="1" spans="1:14">
      <c r="A1" s="2" t="s">
        <v>195</v>
      </c>
      <c r="B1" s="2"/>
      <c r="C1" s="2"/>
      <c r="D1" s="2"/>
      <c r="E1" s="2"/>
      <c r="F1" s="2"/>
      <c r="G1" s="2"/>
      <c r="H1" s="2"/>
      <c r="I1" s="2"/>
      <c r="J1" s="2"/>
      <c r="K1" s="2"/>
      <c r="L1" s="2"/>
      <c r="M1" s="2"/>
      <c r="N1" s="2"/>
    </row>
    <row r="2" ht="20" customHeight="1" spans="1:14">
      <c r="A2" s="3" t="s">
        <v>30</v>
      </c>
      <c r="B2" s="3"/>
      <c r="C2" s="3"/>
      <c r="D2" s="3"/>
      <c r="E2" s="3"/>
      <c r="F2" s="3"/>
      <c r="G2" s="3"/>
      <c r="H2" s="3"/>
      <c r="I2" s="3"/>
      <c r="J2" s="3"/>
      <c r="K2" s="3"/>
      <c r="L2" s="3"/>
      <c r="M2" s="3"/>
      <c r="N2" s="3"/>
    </row>
    <row r="3" ht="28" customHeight="1" spans="1:14">
      <c r="A3" s="4" t="s">
        <v>175</v>
      </c>
      <c r="B3" s="4"/>
      <c r="C3" s="4" t="s">
        <v>16</v>
      </c>
      <c r="D3" s="4"/>
      <c r="E3" s="4"/>
      <c r="F3" s="4"/>
      <c r="G3" s="4"/>
      <c r="H3" s="4"/>
      <c r="I3" s="4"/>
      <c r="J3" s="4"/>
      <c r="K3" s="4"/>
      <c r="L3" s="4"/>
      <c r="M3" s="4"/>
      <c r="N3" s="4"/>
    </row>
    <row r="4" ht="28" customHeight="1" spans="1:14">
      <c r="A4" s="4" t="s">
        <v>176</v>
      </c>
      <c r="B4" s="4"/>
      <c r="C4" s="5" t="s">
        <v>32</v>
      </c>
      <c r="D4" s="5"/>
      <c r="E4" s="5"/>
      <c r="F4" s="5"/>
      <c r="G4" s="5"/>
      <c r="H4" s="5"/>
      <c r="I4" s="4" t="s">
        <v>196</v>
      </c>
      <c r="J4" s="4"/>
      <c r="K4" s="4" t="s">
        <v>404</v>
      </c>
      <c r="L4" s="4"/>
      <c r="M4" s="4"/>
      <c r="N4" s="4"/>
    </row>
    <row r="5" ht="28" customHeight="1" spans="1:14">
      <c r="A5" s="4"/>
      <c r="B5" s="4"/>
      <c r="C5" s="4"/>
      <c r="D5" s="4"/>
      <c r="E5" s="4" t="s">
        <v>33</v>
      </c>
      <c r="F5" s="4"/>
      <c r="G5" s="4" t="s">
        <v>34</v>
      </c>
      <c r="H5" s="4"/>
      <c r="I5" s="4" t="s">
        <v>35</v>
      </c>
      <c r="J5" s="4"/>
      <c r="K5" s="4" t="s">
        <v>59</v>
      </c>
      <c r="L5" s="4" t="s">
        <v>197</v>
      </c>
      <c r="M5" s="6" t="s">
        <v>37</v>
      </c>
      <c r="N5" s="6"/>
    </row>
    <row r="6" ht="28" customHeight="1" spans="1:14">
      <c r="A6" s="6" t="s">
        <v>177</v>
      </c>
      <c r="B6" s="6"/>
      <c r="C6" s="4" t="s">
        <v>198</v>
      </c>
      <c r="D6" s="4"/>
      <c r="E6" s="4">
        <v>3256.31</v>
      </c>
      <c r="F6" s="4"/>
      <c r="G6" s="4">
        <v>3256.31</v>
      </c>
      <c r="H6" s="4"/>
      <c r="I6" s="4">
        <v>3256.31</v>
      </c>
      <c r="J6" s="4"/>
      <c r="K6" s="4">
        <v>10</v>
      </c>
      <c r="L6" s="18">
        <v>1</v>
      </c>
      <c r="M6" s="8">
        <v>10</v>
      </c>
      <c r="N6" s="8"/>
    </row>
    <row r="7" ht="28" customHeight="1" spans="1:14">
      <c r="A7" s="6" t="s">
        <v>199</v>
      </c>
      <c r="B7" s="6"/>
      <c r="C7" s="4" t="s">
        <v>200</v>
      </c>
      <c r="D7" s="4"/>
      <c r="E7" s="4">
        <v>3256.31</v>
      </c>
      <c r="F7" s="4"/>
      <c r="G7" s="4">
        <v>3256.31</v>
      </c>
      <c r="H7" s="4"/>
      <c r="I7" s="4">
        <v>3256.31</v>
      </c>
      <c r="J7" s="4"/>
      <c r="K7" s="4" t="s">
        <v>47</v>
      </c>
      <c r="L7" s="18">
        <v>1</v>
      </c>
      <c r="M7" s="8" t="s">
        <v>47</v>
      </c>
      <c r="N7" s="8"/>
    </row>
    <row r="8" ht="28" customHeight="1" spans="1:14">
      <c r="A8" s="6" t="s">
        <v>199</v>
      </c>
      <c r="B8" s="6"/>
      <c r="C8" s="4" t="s">
        <v>185</v>
      </c>
      <c r="D8" s="4"/>
      <c r="E8" s="4" t="s">
        <v>202</v>
      </c>
      <c r="F8" s="4"/>
      <c r="G8" s="4" t="s">
        <v>202</v>
      </c>
      <c r="H8" s="4"/>
      <c r="I8" s="4" t="s">
        <v>202</v>
      </c>
      <c r="J8" s="4"/>
      <c r="K8" s="4" t="s">
        <v>47</v>
      </c>
      <c r="L8" s="7" t="s">
        <v>47</v>
      </c>
      <c r="M8" s="8" t="s">
        <v>47</v>
      </c>
      <c r="N8" s="8"/>
    </row>
    <row r="9" ht="28" customHeight="1" spans="1:14">
      <c r="A9" s="6" t="s">
        <v>199</v>
      </c>
      <c r="B9" s="6"/>
      <c r="C9" s="4" t="s">
        <v>186</v>
      </c>
      <c r="D9" s="4"/>
      <c r="E9" s="4" t="s">
        <v>202</v>
      </c>
      <c r="F9" s="4"/>
      <c r="G9" s="4" t="s">
        <v>202</v>
      </c>
      <c r="H9" s="4"/>
      <c r="I9" s="4" t="s">
        <v>202</v>
      </c>
      <c r="J9" s="4"/>
      <c r="K9" s="4" t="s">
        <v>47</v>
      </c>
      <c r="L9" s="7" t="s">
        <v>47</v>
      </c>
      <c r="M9" s="8" t="s">
        <v>47</v>
      </c>
      <c r="N9" s="8"/>
    </row>
    <row r="10" ht="28" customHeight="1" spans="1:14">
      <c r="A10" s="6" t="s">
        <v>38</v>
      </c>
      <c r="B10" s="6"/>
      <c r="C10" s="6" t="s">
        <v>405</v>
      </c>
      <c r="D10" s="6"/>
      <c r="E10" s="6"/>
      <c r="F10" s="6"/>
      <c r="G10" s="6"/>
      <c r="H10" s="6"/>
      <c r="I10" s="6"/>
      <c r="J10" s="6"/>
      <c r="K10" s="6"/>
      <c r="L10" s="6"/>
      <c r="M10" s="6"/>
      <c r="N10" s="6"/>
    </row>
    <row r="11" ht="28" customHeight="1" spans="1:14">
      <c r="A11" s="4" t="s">
        <v>204</v>
      </c>
      <c r="B11" s="4"/>
      <c r="C11" s="4" t="s">
        <v>51</v>
      </c>
      <c r="D11" s="4"/>
      <c r="E11" s="4"/>
      <c r="F11" s="4"/>
      <c r="G11" s="4"/>
      <c r="H11" s="4"/>
      <c r="I11" s="4" t="s">
        <v>53</v>
      </c>
      <c r="J11" s="4"/>
      <c r="K11" s="4"/>
      <c r="L11" s="4"/>
      <c r="M11" s="4"/>
      <c r="N11" s="4"/>
    </row>
    <row r="12" ht="63" customHeight="1" spans="1:14">
      <c r="A12" s="4"/>
      <c r="B12" s="4"/>
      <c r="C12" s="56" t="s">
        <v>406</v>
      </c>
      <c r="D12" s="56"/>
      <c r="E12" s="56"/>
      <c r="F12" s="56"/>
      <c r="G12" s="56"/>
      <c r="H12" s="56"/>
      <c r="I12" s="56" t="s">
        <v>407</v>
      </c>
      <c r="J12" s="56"/>
      <c r="K12" s="56"/>
      <c r="L12" s="56"/>
      <c r="M12" s="56"/>
      <c r="N12" s="56"/>
    </row>
    <row r="13" ht="28" customHeight="1" spans="1:14">
      <c r="A13" s="4"/>
      <c r="B13" s="4" t="s">
        <v>61</v>
      </c>
      <c r="C13" s="4"/>
      <c r="D13" s="4" t="s">
        <v>62</v>
      </c>
      <c r="E13" s="4"/>
      <c r="F13" s="4" t="s">
        <v>63</v>
      </c>
      <c r="G13" s="4"/>
      <c r="H13" s="4" t="s">
        <v>207</v>
      </c>
      <c r="I13" s="4" t="s">
        <v>57</v>
      </c>
      <c r="J13" s="4" t="s">
        <v>59</v>
      </c>
      <c r="K13" s="4" t="s">
        <v>208</v>
      </c>
      <c r="L13" s="4" t="s">
        <v>60</v>
      </c>
      <c r="M13" s="6" t="s">
        <v>37</v>
      </c>
      <c r="N13" s="6" t="s">
        <v>38</v>
      </c>
    </row>
    <row r="14" ht="28" customHeight="1" spans="1:14">
      <c r="A14" s="10" t="s">
        <v>209</v>
      </c>
      <c r="B14" s="6" t="s">
        <v>136</v>
      </c>
      <c r="C14" s="6"/>
      <c r="D14" s="6" t="s">
        <v>210</v>
      </c>
      <c r="E14" s="6"/>
      <c r="F14" s="6" t="s">
        <v>317</v>
      </c>
      <c r="G14" s="6"/>
      <c r="H14" s="6" t="s">
        <v>72</v>
      </c>
      <c r="I14" s="12">
        <v>1</v>
      </c>
      <c r="J14" s="6">
        <v>20</v>
      </c>
      <c r="K14" s="6" t="s">
        <v>58</v>
      </c>
      <c r="L14" s="12">
        <v>1</v>
      </c>
      <c r="M14" s="6">
        <v>20</v>
      </c>
      <c r="N14" s="6" t="s">
        <v>70</v>
      </c>
    </row>
    <row r="15" ht="28" customHeight="1" spans="1:14">
      <c r="A15" s="10" t="s">
        <v>209</v>
      </c>
      <c r="B15" s="6" t="s">
        <v>212</v>
      </c>
      <c r="C15" s="6"/>
      <c r="D15" s="6" t="s">
        <v>94</v>
      </c>
      <c r="E15" s="6"/>
      <c r="F15" s="6" t="s">
        <v>408</v>
      </c>
      <c r="G15" s="6"/>
      <c r="H15" s="6" t="s">
        <v>409</v>
      </c>
      <c r="I15" s="6" t="s">
        <v>409</v>
      </c>
      <c r="J15" s="6">
        <v>15</v>
      </c>
      <c r="K15" s="6" t="s">
        <v>110</v>
      </c>
      <c r="L15" s="12">
        <v>1</v>
      </c>
      <c r="M15" s="6">
        <v>15</v>
      </c>
      <c r="N15" s="6" t="s">
        <v>70</v>
      </c>
    </row>
    <row r="16" ht="28" customHeight="1" spans="1:14">
      <c r="A16" s="10" t="s">
        <v>209</v>
      </c>
      <c r="B16" s="6" t="s">
        <v>212</v>
      </c>
      <c r="C16" s="6"/>
      <c r="D16" s="6" t="s">
        <v>121</v>
      </c>
      <c r="E16" s="6"/>
      <c r="F16" s="6" t="s">
        <v>410</v>
      </c>
      <c r="G16" s="6"/>
      <c r="H16" s="6" t="s">
        <v>67</v>
      </c>
      <c r="I16" s="12">
        <v>1</v>
      </c>
      <c r="J16" s="6">
        <v>12.5</v>
      </c>
      <c r="K16" s="6" t="s">
        <v>58</v>
      </c>
      <c r="L16" s="12">
        <v>1</v>
      </c>
      <c r="M16" s="6">
        <v>12.5</v>
      </c>
      <c r="N16" s="6" t="s">
        <v>70</v>
      </c>
    </row>
    <row r="17" ht="28" customHeight="1" spans="1:14">
      <c r="A17" s="10" t="s">
        <v>209</v>
      </c>
      <c r="B17" s="6" t="s">
        <v>212</v>
      </c>
      <c r="C17" s="6"/>
      <c r="D17" s="6" t="s">
        <v>124</v>
      </c>
      <c r="E17" s="6"/>
      <c r="F17" s="6" t="s">
        <v>411</v>
      </c>
      <c r="G17" s="6"/>
      <c r="H17" s="6" t="s">
        <v>129</v>
      </c>
      <c r="I17" s="12">
        <v>1</v>
      </c>
      <c r="J17" s="6">
        <v>12.5</v>
      </c>
      <c r="K17" s="6" t="s">
        <v>58</v>
      </c>
      <c r="L17" s="12">
        <v>1</v>
      </c>
      <c r="M17" s="6">
        <v>12.5</v>
      </c>
      <c r="N17" s="6" t="s">
        <v>70</v>
      </c>
    </row>
    <row r="18" ht="28" customHeight="1" spans="1:14">
      <c r="A18" s="10" t="s">
        <v>209</v>
      </c>
      <c r="B18" s="6" t="s">
        <v>222</v>
      </c>
      <c r="C18" s="6"/>
      <c r="D18" s="6" t="s">
        <v>223</v>
      </c>
      <c r="E18" s="6"/>
      <c r="F18" s="6" t="s">
        <v>412</v>
      </c>
      <c r="G18" s="6"/>
      <c r="H18" s="6" t="s">
        <v>67</v>
      </c>
      <c r="I18" s="12">
        <v>1</v>
      </c>
      <c r="J18" s="6">
        <v>10</v>
      </c>
      <c r="K18" s="6" t="s">
        <v>58</v>
      </c>
      <c r="L18" s="12">
        <v>1</v>
      </c>
      <c r="M18" s="6">
        <v>10</v>
      </c>
      <c r="N18" s="6" t="s">
        <v>70</v>
      </c>
    </row>
    <row r="19" ht="28" customHeight="1" spans="1:14">
      <c r="A19" s="10" t="s">
        <v>209</v>
      </c>
      <c r="B19" s="6" t="s">
        <v>222</v>
      </c>
      <c r="C19" s="6"/>
      <c r="D19" s="6" t="s">
        <v>223</v>
      </c>
      <c r="E19" s="6"/>
      <c r="F19" s="6" t="s">
        <v>413</v>
      </c>
      <c r="G19" s="6"/>
      <c r="H19" s="6" t="s">
        <v>414</v>
      </c>
      <c r="I19" s="6">
        <v>0</v>
      </c>
      <c r="J19" s="6">
        <v>10</v>
      </c>
      <c r="K19" s="6" t="s">
        <v>146</v>
      </c>
      <c r="L19" s="12">
        <v>1</v>
      </c>
      <c r="M19" s="6">
        <v>10</v>
      </c>
      <c r="N19" s="6" t="s">
        <v>70</v>
      </c>
    </row>
    <row r="20" ht="28" customHeight="1" spans="1:14">
      <c r="A20" s="10" t="s">
        <v>209</v>
      </c>
      <c r="B20" s="6" t="s">
        <v>236</v>
      </c>
      <c r="C20" s="6"/>
      <c r="D20" s="6" t="s">
        <v>237</v>
      </c>
      <c r="E20" s="6"/>
      <c r="F20" s="6" t="s">
        <v>378</v>
      </c>
      <c r="G20" s="6"/>
      <c r="H20" s="6" t="s">
        <v>75</v>
      </c>
      <c r="I20" s="12">
        <v>0.9</v>
      </c>
      <c r="J20" s="6">
        <v>10</v>
      </c>
      <c r="K20" s="6" t="s">
        <v>58</v>
      </c>
      <c r="L20" s="12">
        <v>1.06</v>
      </c>
      <c r="M20" s="6">
        <v>10</v>
      </c>
      <c r="N20" s="6" t="s">
        <v>70</v>
      </c>
    </row>
    <row r="21" ht="18" hidden="1" customHeight="1" spans="1:14">
      <c r="A21" s="10"/>
      <c r="B21" s="10"/>
      <c r="C21" s="10"/>
      <c r="D21" s="10"/>
      <c r="E21" s="10"/>
      <c r="F21" s="10"/>
      <c r="G21" s="10"/>
      <c r="H21" s="10"/>
      <c r="I21" s="10"/>
      <c r="J21" s="10"/>
      <c r="K21" s="10"/>
      <c r="L21" s="10"/>
      <c r="M21" s="10"/>
      <c r="N21" s="10"/>
    </row>
    <row r="22" ht="28" customHeight="1" spans="1:14">
      <c r="A22" s="15" t="s">
        <v>171</v>
      </c>
      <c r="B22" s="15"/>
      <c r="C22" s="15"/>
      <c r="D22" s="15"/>
      <c r="E22" s="15"/>
      <c r="F22" s="15"/>
      <c r="G22" s="15"/>
      <c r="H22" s="15"/>
      <c r="I22" s="15"/>
      <c r="J22" s="15">
        <v>100</v>
      </c>
      <c r="K22" s="16"/>
      <c r="L22" s="16"/>
      <c r="M22" s="15">
        <v>100</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B14:C14"/>
    <mergeCell ref="D14:E14"/>
    <mergeCell ref="F14:G14"/>
    <mergeCell ref="D15:E15"/>
    <mergeCell ref="F15:G15"/>
    <mergeCell ref="D16:E16"/>
    <mergeCell ref="F16:G16"/>
    <mergeCell ref="D17:E17"/>
    <mergeCell ref="F17:G17"/>
    <mergeCell ref="F18:G18"/>
    <mergeCell ref="F19:G19"/>
    <mergeCell ref="B20:C20"/>
    <mergeCell ref="D20:E20"/>
    <mergeCell ref="F20:G20"/>
    <mergeCell ref="A21:N21"/>
    <mergeCell ref="A22:I22"/>
    <mergeCell ref="A14:A20"/>
    <mergeCell ref="A6:B9"/>
    <mergeCell ref="A11:B12"/>
    <mergeCell ref="B15:C17"/>
    <mergeCell ref="B18:C19"/>
    <mergeCell ref="D18:E19"/>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33"/>
  <sheetViews>
    <sheetView topLeftCell="A3" workbookViewId="0">
      <selection activeCell="O11" sqref="O11"/>
    </sheetView>
  </sheetViews>
  <sheetFormatPr defaultColWidth="8.9" defaultRowHeight="13.5"/>
  <cols>
    <col min="1" max="1" width="8.9" style="48"/>
    <col min="2" max="5" width="7.50833333333333" style="48" customWidth="1"/>
    <col min="6" max="6" width="25.45" style="48" customWidth="1"/>
    <col min="7" max="7" width="7.63333333333333" style="48" customWidth="1"/>
    <col min="8" max="8" width="13" style="48" customWidth="1"/>
    <col min="9" max="9" width="12.45" style="48" customWidth="1"/>
    <col min="10" max="10" width="6.63333333333333" style="48" customWidth="1"/>
    <col min="11" max="11" width="8.81666666666667" style="48" customWidth="1"/>
    <col min="12" max="12" width="14.3416666666667" style="48" customWidth="1"/>
    <col min="13" max="13" width="10.75" style="49" customWidth="1"/>
    <col min="14" max="14" width="16.9" style="48" customWidth="1"/>
    <col min="15" max="15" width="12.8916666666667" style="48"/>
    <col min="16" max="16" width="9.66666666666667" style="48"/>
    <col min="17" max="16384" width="8.9" style="48"/>
  </cols>
  <sheetData>
    <row r="1" s="48" customFormat="1" ht="39" customHeight="1" spans="1:16">
      <c r="A1" s="50" t="s">
        <v>195</v>
      </c>
      <c r="B1" s="50"/>
      <c r="C1" s="50"/>
      <c r="D1" s="50"/>
      <c r="E1" s="50"/>
      <c r="F1" s="50"/>
      <c r="G1" s="50"/>
      <c r="H1" s="50"/>
      <c r="I1" s="50"/>
      <c r="J1" s="50"/>
      <c r="K1" s="50"/>
      <c r="L1" s="50"/>
      <c r="M1" s="50"/>
      <c r="N1" s="50"/>
    </row>
    <row r="2" s="48" customFormat="1" ht="15" customHeight="1" spans="1:16">
      <c r="A2" s="51" t="s">
        <v>30</v>
      </c>
      <c r="B2" s="51"/>
      <c r="C2" s="51"/>
      <c r="D2" s="51"/>
      <c r="E2" s="51"/>
      <c r="F2" s="51"/>
      <c r="G2" s="51"/>
      <c r="H2" s="51"/>
      <c r="I2" s="51"/>
      <c r="J2" s="51"/>
      <c r="K2" s="51"/>
      <c r="L2" s="51"/>
      <c r="M2" s="51"/>
      <c r="N2" s="51"/>
    </row>
    <row r="3" s="48" customFormat="1" ht="28" customHeight="1" spans="1:16">
      <c r="A3" s="27" t="s">
        <v>175</v>
      </c>
      <c r="B3" s="27"/>
      <c r="C3" s="27" t="s">
        <v>415</v>
      </c>
      <c r="D3" s="27"/>
      <c r="E3" s="27"/>
      <c r="F3" s="27"/>
      <c r="G3" s="27"/>
      <c r="H3" s="27"/>
      <c r="I3" s="27"/>
      <c r="J3" s="27"/>
      <c r="K3" s="27"/>
      <c r="L3" s="27"/>
      <c r="M3" s="27"/>
      <c r="N3" s="27"/>
    </row>
    <row r="4" s="48" customFormat="1" ht="28" customHeight="1" spans="1:16">
      <c r="A4" s="27" t="s">
        <v>176</v>
      </c>
      <c r="B4" s="27"/>
      <c r="C4" s="52" t="s">
        <v>32</v>
      </c>
      <c r="D4" s="52"/>
      <c r="E4" s="52"/>
      <c r="F4" s="52"/>
      <c r="G4" s="52"/>
      <c r="H4" s="52"/>
      <c r="I4" s="27" t="s">
        <v>196</v>
      </c>
      <c r="J4" s="27"/>
      <c r="K4" s="27" t="s">
        <v>416</v>
      </c>
      <c r="L4" s="27"/>
      <c r="M4" s="27"/>
      <c r="N4" s="27"/>
    </row>
    <row r="5" s="48" customFormat="1" ht="28" customHeight="1" spans="1:16">
      <c r="A5" s="27"/>
      <c r="B5" s="27"/>
      <c r="C5" s="27"/>
      <c r="D5" s="27"/>
      <c r="E5" s="27" t="s">
        <v>33</v>
      </c>
      <c r="F5" s="27"/>
      <c r="G5" s="27" t="s">
        <v>34</v>
      </c>
      <c r="H5" s="27"/>
      <c r="I5" s="27" t="s">
        <v>35</v>
      </c>
      <c r="J5" s="27"/>
      <c r="K5" s="27" t="s">
        <v>59</v>
      </c>
      <c r="L5" s="27" t="s">
        <v>197</v>
      </c>
      <c r="M5" s="39" t="s">
        <v>37</v>
      </c>
      <c r="N5" s="39"/>
    </row>
    <row r="6" s="48" customFormat="1" ht="28" customHeight="1" spans="1:16">
      <c r="A6" s="39" t="s">
        <v>177</v>
      </c>
      <c r="B6" s="39"/>
      <c r="C6" s="27" t="s">
        <v>198</v>
      </c>
      <c r="D6" s="27"/>
      <c r="E6" s="27">
        <v>256.23</v>
      </c>
      <c r="F6" s="27"/>
      <c r="G6" s="27">
        <v>256.23</v>
      </c>
      <c r="H6" s="27"/>
      <c r="I6" s="27">
        <v>249.15</v>
      </c>
      <c r="J6" s="27"/>
      <c r="K6" s="27" t="s">
        <v>239</v>
      </c>
      <c r="L6" s="53">
        <v>97.24</v>
      </c>
      <c r="M6" s="54">
        <v>9.72</v>
      </c>
      <c r="N6" s="55"/>
    </row>
    <row r="7" s="48" customFormat="1" ht="28" customHeight="1" spans="1:16">
      <c r="A7" s="39" t="s">
        <v>199</v>
      </c>
      <c r="B7" s="39"/>
      <c r="C7" s="27" t="s">
        <v>200</v>
      </c>
      <c r="D7" s="27"/>
      <c r="E7" s="27">
        <v>256.23</v>
      </c>
      <c r="F7" s="27"/>
      <c r="G7" s="27">
        <v>256.23</v>
      </c>
      <c r="H7" s="27"/>
      <c r="I7" s="27">
        <v>249.15</v>
      </c>
      <c r="J7" s="27"/>
      <c r="K7" s="27" t="s">
        <v>201</v>
      </c>
      <c r="L7" s="53">
        <v>97.24</v>
      </c>
      <c r="M7" s="55" t="s">
        <v>417</v>
      </c>
      <c r="N7" s="55"/>
    </row>
    <row r="8" s="48" customFormat="1" ht="28" customHeight="1" spans="1:16">
      <c r="A8" s="39" t="s">
        <v>199</v>
      </c>
      <c r="B8" s="39"/>
      <c r="C8" s="27" t="s">
        <v>185</v>
      </c>
      <c r="D8" s="27"/>
      <c r="E8" s="27" t="s">
        <v>202</v>
      </c>
      <c r="F8" s="27"/>
      <c r="G8" s="27" t="s">
        <v>202</v>
      </c>
      <c r="H8" s="27"/>
      <c r="I8" s="27" t="s">
        <v>202</v>
      </c>
      <c r="J8" s="27"/>
      <c r="K8" s="27" t="s">
        <v>201</v>
      </c>
      <c r="L8" s="53" t="s">
        <v>202</v>
      </c>
      <c r="M8" s="55" t="s">
        <v>202</v>
      </c>
      <c r="N8" s="55"/>
    </row>
    <row r="9" s="48" customFormat="1" ht="28" customHeight="1" spans="1:16">
      <c r="A9" s="39" t="s">
        <v>199</v>
      </c>
      <c r="B9" s="39"/>
      <c r="C9" s="27" t="s">
        <v>186</v>
      </c>
      <c r="D9" s="27"/>
      <c r="E9" s="27" t="s">
        <v>202</v>
      </c>
      <c r="F9" s="27"/>
      <c r="G9" s="27" t="s">
        <v>202</v>
      </c>
      <c r="H9" s="27"/>
      <c r="I9" s="27" t="s">
        <v>202</v>
      </c>
      <c r="J9" s="27"/>
      <c r="K9" s="27" t="s">
        <v>201</v>
      </c>
      <c r="L9" s="53" t="s">
        <v>202</v>
      </c>
      <c r="M9" s="55" t="s">
        <v>202</v>
      </c>
      <c r="N9" s="55"/>
    </row>
    <row r="10" s="48" customFormat="1" ht="28" customHeight="1" spans="1:16">
      <c r="A10" s="39" t="s">
        <v>38</v>
      </c>
      <c r="B10" s="39"/>
      <c r="C10" s="39" t="s">
        <v>418</v>
      </c>
      <c r="D10" s="39"/>
      <c r="E10" s="39"/>
      <c r="F10" s="39"/>
      <c r="G10" s="39"/>
      <c r="H10" s="39"/>
      <c r="I10" s="39"/>
      <c r="J10" s="39"/>
      <c r="K10" s="39"/>
      <c r="L10" s="39"/>
      <c r="M10" s="39"/>
      <c r="N10" s="39"/>
    </row>
    <row r="11" s="48" customFormat="1" ht="28" customHeight="1" spans="1:16">
      <c r="A11" s="27" t="s">
        <v>204</v>
      </c>
      <c r="B11" s="27"/>
      <c r="C11" s="27" t="s">
        <v>51</v>
      </c>
      <c r="D11" s="27"/>
      <c r="E11" s="27"/>
      <c r="F11" s="27"/>
      <c r="G11" s="27"/>
      <c r="H11" s="27"/>
      <c r="I11" s="27" t="s">
        <v>53</v>
      </c>
      <c r="J11" s="27"/>
      <c r="K11" s="27"/>
      <c r="L11" s="27"/>
      <c r="M11" s="27"/>
      <c r="N11" s="27"/>
    </row>
    <row r="12" s="48" customFormat="1" ht="88" customHeight="1" spans="1:16">
      <c r="A12" s="27"/>
      <c r="B12" s="27"/>
      <c r="C12" s="56" t="s">
        <v>419</v>
      </c>
      <c r="D12" s="56"/>
      <c r="E12" s="56"/>
      <c r="F12" s="56"/>
      <c r="G12" s="56"/>
      <c r="H12" s="56"/>
      <c r="I12" s="56" t="s">
        <v>420</v>
      </c>
      <c r="J12" s="56"/>
      <c r="K12" s="56"/>
      <c r="L12" s="56"/>
      <c r="M12" s="56"/>
      <c r="N12" s="56"/>
    </row>
    <row r="13" s="48" customFormat="1" ht="28" customHeight="1" spans="1:16">
      <c r="A13" s="27"/>
      <c r="B13" s="27" t="s">
        <v>61</v>
      </c>
      <c r="C13" s="27"/>
      <c r="D13" s="27" t="s">
        <v>62</v>
      </c>
      <c r="E13" s="27"/>
      <c r="F13" s="27" t="s">
        <v>63</v>
      </c>
      <c r="G13" s="27"/>
      <c r="H13" s="27" t="s">
        <v>207</v>
      </c>
      <c r="I13" s="27" t="s">
        <v>57</v>
      </c>
      <c r="J13" s="27" t="s">
        <v>59</v>
      </c>
      <c r="K13" s="27" t="s">
        <v>208</v>
      </c>
      <c r="L13" s="27" t="s">
        <v>60</v>
      </c>
      <c r="M13" s="39" t="s">
        <v>37</v>
      </c>
      <c r="N13" s="39" t="s">
        <v>38</v>
      </c>
    </row>
    <row r="14" s="48" customFormat="1" ht="28" customHeight="1" spans="1:16">
      <c r="A14" s="57" t="s">
        <v>209</v>
      </c>
      <c r="B14" s="39" t="s">
        <v>136</v>
      </c>
      <c r="C14" s="39"/>
      <c r="D14" s="39" t="s">
        <v>210</v>
      </c>
      <c r="E14" s="39"/>
      <c r="F14" s="39" t="s">
        <v>137</v>
      </c>
      <c r="G14" s="39"/>
      <c r="H14" s="39" t="s">
        <v>67</v>
      </c>
      <c r="I14" s="42">
        <v>0.9723</v>
      </c>
      <c r="J14" s="39">
        <v>10</v>
      </c>
      <c r="K14" s="39" t="s">
        <v>58</v>
      </c>
      <c r="L14" s="42">
        <v>0.9723</v>
      </c>
      <c r="M14" s="39">
        <v>9.7</v>
      </c>
      <c r="N14" s="39" t="s">
        <v>70</v>
      </c>
    </row>
    <row r="15" s="48" customFormat="1" ht="28" customHeight="1" spans="1:16">
      <c r="A15" s="57" t="s">
        <v>209</v>
      </c>
      <c r="B15" s="39" t="s">
        <v>136</v>
      </c>
      <c r="C15" s="39"/>
      <c r="D15" s="39" t="s">
        <v>421</v>
      </c>
      <c r="E15" s="39"/>
      <c r="F15" s="39" t="s">
        <v>422</v>
      </c>
      <c r="G15" s="39"/>
      <c r="H15" s="39" t="s">
        <v>423</v>
      </c>
      <c r="I15" s="42">
        <v>1</v>
      </c>
      <c r="J15" s="39">
        <v>10</v>
      </c>
      <c r="K15" s="39" t="s">
        <v>58</v>
      </c>
      <c r="L15" s="42">
        <v>1</v>
      </c>
      <c r="M15" s="39">
        <v>10</v>
      </c>
      <c r="N15" s="39" t="s">
        <v>70</v>
      </c>
    </row>
    <row r="16" s="48" customFormat="1" ht="28" customHeight="1" spans="1:16">
      <c r="A16" s="57" t="s">
        <v>209</v>
      </c>
      <c r="B16" s="39" t="s">
        <v>212</v>
      </c>
      <c r="C16" s="39"/>
      <c r="D16" s="39" t="s">
        <v>94</v>
      </c>
      <c r="E16" s="39"/>
      <c r="F16" s="39" t="s">
        <v>424</v>
      </c>
      <c r="G16" s="39"/>
      <c r="H16" s="39" t="s">
        <v>425</v>
      </c>
      <c r="I16" s="39">
        <v>428</v>
      </c>
      <c r="J16" s="39">
        <v>5</v>
      </c>
      <c r="K16" s="39" t="s">
        <v>350</v>
      </c>
      <c r="L16" s="42">
        <v>21.4</v>
      </c>
      <c r="M16" s="55">
        <v>1</v>
      </c>
      <c r="N16" s="39" t="s">
        <v>426</v>
      </c>
      <c r="P16" s="58"/>
    </row>
    <row r="17" s="48" customFormat="1" ht="28" customHeight="1" spans="1:14">
      <c r="A17" s="57" t="s">
        <v>209</v>
      </c>
      <c r="B17" s="39" t="s">
        <v>212</v>
      </c>
      <c r="C17" s="39"/>
      <c r="D17" s="39" t="s">
        <v>94</v>
      </c>
      <c r="E17" s="39"/>
      <c r="F17" s="39" t="s">
        <v>427</v>
      </c>
      <c r="G17" s="39"/>
      <c r="H17" s="39" t="s">
        <v>428</v>
      </c>
      <c r="I17" s="39">
        <f>30+20+32+66+64+20+138+54</f>
        <v>424</v>
      </c>
      <c r="J17" s="39">
        <v>5</v>
      </c>
      <c r="K17" s="39" t="s">
        <v>350</v>
      </c>
      <c r="L17" s="42">
        <v>14.13</v>
      </c>
      <c r="M17" s="55">
        <v>1</v>
      </c>
      <c r="N17" s="39" t="s">
        <v>426</v>
      </c>
    </row>
    <row r="18" s="48" customFormat="1" ht="28" customHeight="1" spans="1:14">
      <c r="A18" s="57" t="s">
        <v>209</v>
      </c>
      <c r="B18" s="39" t="s">
        <v>212</v>
      </c>
      <c r="C18" s="39"/>
      <c r="D18" s="39" t="s">
        <v>94</v>
      </c>
      <c r="E18" s="39"/>
      <c r="F18" s="39" t="s">
        <v>429</v>
      </c>
      <c r="G18" s="39"/>
      <c r="H18" s="39" t="s">
        <v>430</v>
      </c>
      <c r="I18" s="39">
        <f>122+16+92+124+170+6+10+10</f>
        <v>550</v>
      </c>
      <c r="J18" s="39">
        <v>5</v>
      </c>
      <c r="K18" s="39" t="s">
        <v>350</v>
      </c>
      <c r="L18" s="42">
        <v>11</v>
      </c>
      <c r="M18" s="55">
        <v>1</v>
      </c>
      <c r="N18" s="39" t="s">
        <v>426</v>
      </c>
    </row>
    <row r="19" s="48" customFormat="1" ht="28" customHeight="1" spans="1:14">
      <c r="A19" s="57" t="s">
        <v>209</v>
      </c>
      <c r="B19" s="39" t="s">
        <v>212</v>
      </c>
      <c r="C19" s="39"/>
      <c r="D19" s="39" t="s">
        <v>94</v>
      </c>
      <c r="E19" s="39"/>
      <c r="F19" s="39" t="s">
        <v>431</v>
      </c>
      <c r="G19" s="39"/>
      <c r="H19" s="39" t="s">
        <v>67</v>
      </c>
      <c r="I19" s="39">
        <v>100</v>
      </c>
      <c r="J19" s="39">
        <v>5</v>
      </c>
      <c r="K19" s="39" t="s">
        <v>58</v>
      </c>
      <c r="L19" s="42">
        <v>1</v>
      </c>
      <c r="M19" s="55">
        <v>5</v>
      </c>
      <c r="N19" s="39" t="s">
        <v>70</v>
      </c>
    </row>
    <row r="20" s="48" customFormat="1" ht="28" customHeight="1" spans="1:14">
      <c r="A20" s="57" t="s">
        <v>209</v>
      </c>
      <c r="B20" s="39" t="s">
        <v>212</v>
      </c>
      <c r="C20" s="39"/>
      <c r="D20" s="39" t="s">
        <v>94</v>
      </c>
      <c r="E20" s="39"/>
      <c r="F20" s="39" t="s">
        <v>432</v>
      </c>
      <c r="G20" s="39"/>
      <c r="H20" s="39" t="s">
        <v>433</v>
      </c>
      <c r="I20" s="39">
        <v>11</v>
      </c>
      <c r="J20" s="39">
        <v>5</v>
      </c>
      <c r="K20" s="39" t="s">
        <v>387</v>
      </c>
      <c r="L20" s="42">
        <v>2.75</v>
      </c>
      <c r="M20" s="55">
        <v>2</v>
      </c>
      <c r="N20" s="39" t="s">
        <v>426</v>
      </c>
    </row>
    <row r="21" s="48" customFormat="1" ht="28" customHeight="1" spans="1:14">
      <c r="A21" s="57" t="s">
        <v>209</v>
      </c>
      <c r="B21" s="39" t="s">
        <v>212</v>
      </c>
      <c r="C21" s="39"/>
      <c r="D21" s="39" t="s">
        <v>94</v>
      </c>
      <c r="E21" s="39"/>
      <c r="F21" s="39" t="s">
        <v>434</v>
      </c>
      <c r="G21" s="39"/>
      <c r="H21" s="39" t="s">
        <v>435</v>
      </c>
      <c r="I21" s="39">
        <v>1317</v>
      </c>
      <c r="J21" s="39">
        <v>5</v>
      </c>
      <c r="K21" s="39" t="s">
        <v>278</v>
      </c>
      <c r="L21" s="42">
        <v>13.17</v>
      </c>
      <c r="M21" s="55">
        <v>1</v>
      </c>
      <c r="N21" s="39" t="s">
        <v>70</v>
      </c>
    </row>
    <row r="22" s="48" customFormat="1" ht="28" customHeight="1" spans="1:14">
      <c r="A22" s="57" t="s">
        <v>209</v>
      </c>
      <c r="B22" s="39" t="s">
        <v>212</v>
      </c>
      <c r="C22" s="39"/>
      <c r="D22" s="39" t="s">
        <v>121</v>
      </c>
      <c r="E22" s="39"/>
      <c r="F22" s="39" t="s">
        <v>436</v>
      </c>
      <c r="G22" s="39"/>
      <c r="H22" s="39" t="s">
        <v>67</v>
      </c>
      <c r="I22" s="42">
        <v>1</v>
      </c>
      <c r="J22" s="39">
        <v>5</v>
      </c>
      <c r="K22" s="39" t="s">
        <v>58</v>
      </c>
      <c r="L22" s="42">
        <v>1</v>
      </c>
      <c r="M22" s="39">
        <v>5</v>
      </c>
      <c r="N22" s="39" t="s">
        <v>70</v>
      </c>
    </row>
    <row r="23" s="48" customFormat="1" ht="28" customHeight="1" spans="1:14">
      <c r="A23" s="57" t="s">
        <v>209</v>
      </c>
      <c r="B23" s="39" t="s">
        <v>212</v>
      </c>
      <c r="C23" s="39"/>
      <c r="D23" s="39" t="s">
        <v>124</v>
      </c>
      <c r="E23" s="39"/>
      <c r="F23" s="39" t="s">
        <v>327</v>
      </c>
      <c r="G23" s="39"/>
      <c r="H23" s="39" t="s">
        <v>67</v>
      </c>
      <c r="I23" s="42">
        <v>1</v>
      </c>
      <c r="J23" s="39">
        <v>5</v>
      </c>
      <c r="K23" s="39" t="s">
        <v>58</v>
      </c>
      <c r="L23" s="42">
        <v>1</v>
      </c>
      <c r="M23" s="39">
        <v>5</v>
      </c>
      <c r="N23" s="39" t="s">
        <v>70</v>
      </c>
    </row>
    <row r="24" s="48" customFormat="1" ht="28" customHeight="1" spans="1:14">
      <c r="A24" s="57" t="s">
        <v>209</v>
      </c>
      <c r="B24" s="39" t="s">
        <v>222</v>
      </c>
      <c r="C24" s="39"/>
      <c r="D24" s="39" t="s">
        <v>223</v>
      </c>
      <c r="E24" s="39"/>
      <c r="F24" s="39" t="s">
        <v>437</v>
      </c>
      <c r="G24" s="39"/>
      <c r="H24" s="39" t="s">
        <v>67</v>
      </c>
      <c r="I24" s="42">
        <v>1</v>
      </c>
      <c r="J24" s="39">
        <v>2.86</v>
      </c>
      <c r="K24" s="39" t="s">
        <v>58</v>
      </c>
      <c r="L24" s="42">
        <v>1</v>
      </c>
      <c r="M24" s="39">
        <v>2.86</v>
      </c>
      <c r="N24" s="39" t="s">
        <v>70</v>
      </c>
    </row>
    <row r="25" s="48" customFormat="1" ht="28" customHeight="1" spans="1:14">
      <c r="A25" s="57" t="s">
        <v>209</v>
      </c>
      <c r="B25" s="39" t="s">
        <v>222</v>
      </c>
      <c r="C25" s="39"/>
      <c r="D25" s="39" t="s">
        <v>223</v>
      </c>
      <c r="E25" s="39"/>
      <c r="F25" s="39" t="s">
        <v>438</v>
      </c>
      <c r="G25" s="39"/>
      <c r="H25" s="39" t="s">
        <v>67</v>
      </c>
      <c r="I25" s="42">
        <v>1</v>
      </c>
      <c r="J25" s="39">
        <v>2.86</v>
      </c>
      <c r="K25" s="39" t="s">
        <v>58</v>
      </c>
      <c r="L25" s="42">
        <v>1</v>
      </c>
      <c r="M25" s="39">
        <v>2.86</v>
      </c>
      <c r="N25" s="39" t="s">
        <v>70</v>
      </c>
    </row>
    <row r="26" s="48" customFormat="1" ht="28" customHeight="1" spans="1:14">
      <c r="A26" s="57" t="s">
        <v>209</v>
      </c>
      <c r="B26" s="39" t="s">
        <v>222</v>
      </c>
      <c r="C26" s="39"/>
      <c r="D26" s="39" t="s">
        <v>223</v>
      </c>
      <c r="E26" s="39"/>
      <c r="F26" s="39" t="s">
        <v>439</v>
      </c>
      <c r="G26" s="39"/>
      <c r="H26" s="39" t="s">
        <v>440</v>
      </c>
      <c r="I26" s="39">
        <v>0</v>
      </c>
      <c r="J26" s="39">
        <v>2.86</v>
      </c>
      <c r="K26" s="39" t="s">
        <v>146</v>
      </c>
      <c r="L26" s="42">
        <v>1</v>
      </c>
      <c r="M26" s="39">
        <v>2.86</v>
      </c>
      <c r="N26" s="39" t="s">
        <v>70</v>
      </c>
    </row>
    <row r="27" s="48" customFormat="1" ht="28" customHeight="1" spans="1:14">
      <c r="A27" s="57" t="s">
        <v>209</v>
      </c>
      <c r="B27" s="39" t="s">
        <v>222</v>
      </c>
      <c r="C27" s="39"/>
      <c r="D27" s="39" t="s">
        <v>223</v>
      </c>
      <c r="E27" s="39"/>
      <c r="F27" s="39" t="s">
        <v>441</v>
      </c>
      <c r="G27" s="39"/>
      <c r="H27" s="39" t="s">
        <v>442</v>
      </c>
      <c r="I27" s="39">
        <v>0</v>
      </c>
      <c r="J27" s="39">
        <v>2.86</v>
      </c>
      <c r="K27" s="39" t="s">
        <v>443</v>
      </c>
      <c r="L27" s="42">
        <v>1</v>
      </c>
      <c r="M27" s="39">
        <v>2.86</v>
      </c>
      <c r="N27" s="39" t="s">
        <v>70</v>
      </c>
    </row>
    <row r="28" s="48" customFormat="1" ht="28" customHeight="1" spans="1:14">
      <c r="A28" s="57" t="s">
        <v>209</v>
      </c>
      <c r="B28" s="39" t="s">
        <v>222</v>
      </c>
      <c r="C28" s="39"/>
      <c r="D28" s="39" t="s">
        <v>233</v>
      </c>
      <c r="E28" s="39"/>
      <c r="F28" s="39" t="s">
        <v>444</v>
      </c>
      <c r="G28" s="39"/>
      <c r="H28" s="39" t="s">
        <v>445</v>
      </c>
      <c r="I28" s="42">
        <v>1</v>
      </c>
      <c r="J28" s="39">
        <v>2.86</v>
      </c>
      <c r="K28" s="39" t="s">
        <v>58</v>
      </c>
      <c r="L28" s="42">
        <v>1</v>
      </c>
      <c r="M28" s="39">
        <v>2.86</v>
      </c>
      <c r="N28" s="39" t="s">
        <v>70</v>
      </c>
    </row>
    <row r="29" s="48" customFormat="1" ht="28" customHeight="1" spans="1:14">
      <c r="A29" s="57" t="s">
        <v>209</v>
      </c>
      <c r="B29" s="39" t="s">
        <v>222</v>
      </c>
      <c r="C29" s="39"/>
      <c r="D29" s="39" t="s">
        <v>233</v>
      </c>
      <c r="E29" s="39"/>
      <c r="F29" s="39" t="s">
        <v>446</v>
      </c>
      <c r="G29" s="39"/>
      <c r="H29" s="39" t="s">
        <v>168</v>
      </c>
      <c r="I29" s="42">
        <v>1</v>
      </c>
      <c r="J29" s="39">
        <v>2.85</v>
      </c>
      <c r="K29" s="39" t="s">
        <v>58</v>
      </c>
      <c r="L29" s="42">
        <v>1</v>
      </c>
      <c r="M29" s="39">
        <v>2.85</v>
      </c>
      <c r="N29" s="39" t="s">
        <v>70</v>
      </c>
    </row>
    <row r="30" s="48" customFormat="1" ht="28" customHeight="1" spans="1:14">
      <c r="A30" s="57" t="s">
        <v>209</v>
      </c>
      <c r="B30" s="39" t="s">
        <v>222</v>
      </c>
      <c r="C30" s="39"/>
      <c r="D30" s="39" t="s">
        <v>233</v>
      </c>
      <c r="E30" s="39"/>
      <c r="F30" s="39" t="s">
        <v>447</v>
      </c>
      <c r="G30" s="39"/>
      <c r="H30" s="39" t="s">
        <v>445</v>
      </c>
      <c r="I30" s="42">
        <v>1</v>
      </c>
      <c r="J30" s="39">
        <v>2.85</v>
      </c>
      <c r="K30" s="39" t="s">
        <v>58</v>
      </c>
      <c r="L30" s="42">
        <v>1</v>
      </c>
      <c r="M30" s="39">
        <v>2.85</v>
      </c>
      <c r="N30" s="39" t="s">
        <v>70</v>
      </c>
    </row>
    <row r="31" s="48" customFormat="1" ht="28" customHeight="1" spans="1:14">
      <c r="A31" s="57" t="s">
        <v>209</v>
      </c>
      <c r="B31" s="39" t="s">
        <v>236</v>
      </c>
      <c r="C31" s="39"/>
      <c r="D31" s="39" t="s">
        <v>237</v>
      </c>
      <c r="E31" s="39"/>
      <c r="F31" s="39" t="s">
        <v>448</v>
      </c>
      <c r="G31" s="39"/>
      <c r="H31" s="39" t="s">
        <v>226</v>
      </c>
      <c r="I31" s="42">
        <v>0.9</v>
      </c>
      <c r="J31" s="39">
        <v>10</v>
      </c>
      <c r="K31" s="39" t="s">
        <v>58</v>
      </c>
      <c r="L31" s="42">
        <v>1</v>
      </c>
      <c r="M31" s="39">
        <v>10</v>
      </c>
      <c r="N31" s="39" t="s">
        <v>70</v>
      </c>
    </row>
    <row r="32" s="48" customFormat="1" ht="18" hidden="1" customHeight="1" spans="1:14">
      <c r="A32" s="57"/>
      <c r="B32" s="57"/>
      <c r="C32" s="57"/>
      <c r="D32" s="57"/>
      <c r="E32" s="57"/>
      <c r="F32" s="57"/>
      <c r="G32" s="57"/>
      <c r="H32" s="57"/>
      <c r="I32" s="57"/>
      <c r="J32" s="57"/>
      <c r="K32" s="57"/>
      <c r="L32" s="57"/>
      <c r="M32" s="57"/>
      <c r="N32" s="57"/>
    </row>
    <row r="33" s="48" customFormat="1" ht="28" customHeight="1" spans="1:14">
      <c r="A33" s="59" t="s">
        <v>171</v>
      </c>
      <c r="B33" s="59"/>
      <c r="C33" s="59"/>
      <c r="D33" s="59"/>
      <c r="E33" s="59"/>
      <c r="F33" s="59"/>
      <c r="G33" s="59"/>
      <c r="H33" s="59"/>
      <c r="I33" s="59"/>
      <c r="J33" s="59">
        <v>100</v>
      </c>
      <c r="K33" s="60"/>
      <c r="L33" s="60"/>
      <c r="M33" s="61">
        <v>80.42</v>
      </c>
      <c r="N33" s="27"/>
    </row>
  </sheetData>
  <mergeCells count="78">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D14:E14"/>
    <mergeCell ref="F14:G14"/>
    <mergeCell ref="D15:E15"/>
    <mergeCell ref="F15:G15"/>
    <mergeCell ref="F16:G16"/>
    <mergeCell ref="F17:G17"/>
    <mergeCell ref="F18:G18"/>
    <mergeCell ref="F19:G19"/>
    <mergeCell ref="F20:G20"/>
    <mergeCell ref="F21:G21"/>
    <mergeCell ref="D22:E22"/>
    <mergeCell ref="F22:G22"/>
    <mergeCell ref="D23:E23"/>
    <mergeCell ref="F23:G23"/>
    <mergeCell ref="F24:G24"/>
    <mergeCell ref="F25:G25"/>
    <mergeCell ref="F26:G26"/>
    <mergeCell ref="F27:G27"/>
    <mergeCell ref="F28:G28"/>
    <mergeCell ref="F29:G29"/>
    <mergeCell ref="F30:G30"/>
    <mergeCell ref="B31:C31"/>
    <mergeCell ref="D31:E31"/>
    <mergeCell ref="F31:G31"/>
    <mergeCell ref="A32:N32"/>
    <mergeCell ref="A33:I33"/>
    <mergeCell ref="A14:A31"/>
    <mergeCell ref="A6:B9"/>
    <mergeCell ref="A11:B12"/>
    <mergeCell ref="B14:C15"/>
    <mergeCell ref="B16:C23"/>
    <mergeCell ref="D16:E21"/>
    <mergeCell ref="B24:C30"/>
    <mergeCell ref="D24:E27"/>
    <mergeCell ref="D28:E3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3"/>
  <sheetViews>
    <sheetView topLeftCell="A8" workbookViewId="0">
      <selection activeCell="P13" sqref="P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21.4833333333333" customWidth="1"/>
  </cols>
  <sheetData>
    <row r="1" ht="39" customHeight="1" spans="1:14">
      <c r="A1" s="2" t="s">
        <v>195</v>
      </c>
      <c r="B1" s="2"/>
      <c r="C1" s="2"/>
      <c r="D1" s="2"/>
      <c r="E1" s="2"/>
      <c r="F1" s="2"/>
      <c r="G1" s="2"/>
      <c r="H1" s="2"/>
      <c r="I1" s="2"/>
      <c r="J1" s="2"/>
      <c r="K1" s="2"/>
      <c r="L1" s="2"/>
      <c r="M1" s="2"/>
      <c r="N1" s="2"/>
    </row>
    <row r="2" ht="15" customHeight="1" spans="1:14">
      <c r="A2" s="3" t="s">
        <v>30</v>
      </c>
      <c r="B2" s="3"/>
      <c r="C2" s="3"/>
      <c r="D2" s="3"/>
      <c r="E2" s="3"/>
      <c r="F2" s="3"/>
      <c r="G2" s="3"/>
      <c r="H2" s="3"/>
      <c r="I2" s="3"/>
      <c r="J2" s="3"/>
      <c r="K2" s="3"/>
      <c r="L2" s="3"/>
      <c r="M2" s="3"/>
      <c r="N2" s="3"/>
    </row>
    <row r="3" ht="28" customHeight="1" spans="1:14">
      <c r="A3" s="4" t="s">
        <v>175</v>
      </c>
      <c r="B3" s="4"/>
      <c r="C3" s="5" t="s">
        <v>18</v>
      </c>
      <c r="D3" s="5"/>
      <c r="E3" s="5"/>
      <c r="F3" s="5"/>
      <c r="G3" s="5"/>
      <c r="H3" s="5"/>
      <c r="I3" s="5"/>
      <c r="J3" s="5"/>
      <c r="K3" s="5"/>
      <c r="L3" s="5"/>
      <c r="M3" s="5"/>
      <c r="N3" s="5"/>
    </row>
    <row r="4" ht="28" customHeight="1" spans="1:14">
      <c r="A4" s="4" t="s">
        <v>176</v>
      </c>
      <c r="B4" s="4"/>
      <c r="C4" s="5" t="s">
        <v>32</v>
      </c>
      <c r="D4" s="5"/>
      <c r="E4" s="5"/>
      <c r="F4" s="5"/>
      <c r="G4" s="5"/>
      <c r="H4" s="5"/>
      <c r="I4" s="4" t="s">
        <v>196</v>
      </c>
      <c r="J4" s="4"/>
      <c r="K4" s="4" t="s">
        <v>32</v>
      </c>
      <c r="L4" s="4"/>
      <c r="M4" s="4"/>
      <c r="N4" s="4"/>
    </row>
    <row r="5" ht="28" customHeight="1" spans="1:14">
      <c r="A5" s="4"/>
      <c r="B5" s="4"/>
      <c r="C5" s="4"/>
      <c r="D5" s="4"/>
      <c r="E5" s="4" t="s">
        <v>33</v>
      </c>
      <c r="F5" s="4"/>
      <c r="G5" s="4" t="s">
        <v>34</v>
      </c>
      <c r="H5" s="4"/>
      <c r="I5" s="4" t="s">
        <v>35</v>
      </c>
      <c r="J5" s="4"/>
      <c r="K5" s="4" t="s">
        <v>59</v>
      </c>
      <c r="L5" s="4" t="s">
        <v>197</v>
      </c>
      <c r="M5" s="6" t="s">
        <v>37</v>
      </c>
      <c r="N5" s="6"/>
    </row>
    <row r="6" ht="28" customHeight="1" spans="1:14">
      <c r="A6" s="6" t="s">
        <v>177</v>
      </c>
      <c r="B6" s="6"/>
      <c r="C6" s="4" t="s">
        <v>198</v>
      </c>
      <c r="D6" s="4"/>
      <c r="E6" s="45">
        <v>7085</v>
      </c>
      <c r="F6" s="4"/>
      <c r="G6" s="45">
        <v>7085</v>
      </c>
      <c r="H6" s="4"/>
      <c r="I6" s="4">
        <v>3944.53</v>
      </c>
      <c r="J6" s="4"/>
      <c r="K6" s="4" t="s">
        <v>239</v>
      </c>
      <c r="L6" s="18">
        <f>I6/G6</f>
        <v>0.556743824982357</v>
      </c>
      <c r="M6" s="21">
        <v>5.56</v>
      </c>
      <c r="N6" s="8"/>
    </row>
    <row r="7" ht="28" customHeight="1" spans="1:14">
      <c r="A7" s="6" t="s">
        <v>199</v>
      </c>
      <c r="B7" s="6"/>
      <c r="C7" s="4" t="s">
        <v>200</v>
      </c>
      <c r="D7" s="4"/>
      <c r="E7" s="45">
        <v>7085</v>
      </c>
      <c r="F7" s="4"/>
      <c r="G7" s="45">
        <v>7085</v>
      </c>
      <c r="H7" s="4"/>
      <c r="I7" s="4">
        <v>3944.53</v>
      </c>
      <c r="J7" s="4"/>
      <c r="K7" s="4" t="s">
        <v>201</v>
      </c>
      <c r="L7" s="18">
        <f>I7/G7</f>
        <v>0.556743824982357</v>
      </c>
      <c r="M7" s="21">
        <v>6.56</v>
      </c>
      <c r="N7" s="8"/>
    </row>
    <row r="8" ht="28" customHeight="1" spans="1:14">
      <c r="A8" s="6" t="s">
        <v>199</v>
      </c>
      <c r="B8" s="6"/>
      <c r="C8" s="4" t="s">
        <v>185</v>
      </c>
      <c r="D8" s="4"/>
      <c r="E8" s="4">
        <v>0</v>
      </c>
      <c r="F8" s="4"/>
      <c r="G8" s="4" t="s">
        <v>202</v>
      </c>
      <c r="H8" s="4"/>
      <c r="I8" s="4" t="s">
        <v>202</v>
      </c>
      <c r="J8" s="4"/>
      <c r="K8" s="4" t="s">
        <v>201</v>
      </c>
      <c r="L8" s="7" t="s">
        <v>202</v>
      </c>
      <c r="M8" s="8" t="s">
        <v>202</v>
      </c>
      <c r="N8" s="8"/>
    </row>
    <row r="9" ht="28" customHeight="1" spans="1:14">
      <c r="A9" s="6" t="s">
        <v>199</v>
      </c>
      <c r="B9" s="6"/>
      <c r="C9" s="4" t="s">
        <v>186</v>
      </c>
      <c r="D9" s="4"/>
      <c r="E9" s="4" t="s">
        <v>202</v>
      </c>
      <c r="F9" s="4"/>
      <c r="G9" s="4" t="s">
        <v>202</v>
      </c>
      <c r="H9" s="4"/>
      <c r="I9" s="4" t="s">
        <v>202</v>
      </c>
      <c r="J9" s="4"/>
      <c r="K9" s="4" t="s">
        <v>201</v>
      </c>
      <c r="L9" s="7" t="s">
        <v>202</v>
      </c>
      <c r="M9" s="8" t="s">
        <v>202</v>
      </c>
      <c r="N9" s="8"/>
    </row>
    <row r="10" ht="28" customHeight="1" spans="1:14">
      <c r="A10" s="6"/>
      <c r="B10" s="6"/>
      <c r="C10" s="6"/>
      <c r="D10" s="6"/>
      <c r="E10" s="6"/>
      <c r="F10" s="6"/>
      <c r="G10" s="6"/>
      <c r="H10" s="6"/>
      <c r="I10" s="6"/>
      <c r="J10" s="6"/>
      <c r="K10" s="6"/>
      <c r="L10" s="6"/>
      <c r="M10" s="6"/>
      <c r="N10" s="6"/>
    </row>
    <row r="11" ht="28" customHeight="1" spans="1:14">
      <c r="A11" s="6" t="s">
        <v>38</v>
      </c>
      <c r="B11" s="6"/>
      <c r="C11" s="6" t="s">
        <v>449</v>
      </c>
      <c r="D11" s="6"/>
      <c r="E11" s="6"/>
      <c r="F11" s="6"/>
      <c r="G11" s="6"/>
      <c r="H11" s="6"/>
      <c r="I11" s="6"/>
      <c r="J11" s="6"/>
      <c r="K11" s="6"/>
      <c r="L11" s="6"/>
      <c r="M11" s="6"/>
      <c r="N11" s="6"/>
    </row>
    <row r="12" ht="28" customHeight="1" spans="1:14">
      <c r="A12" s="4" t="s">
        <v>204</v>
      </c>
      <c r="B12" s="4"/>
      <c r="C12" s="4" t="s">
        <v>51</v>
      </c>
      <c r="D12" s="4"/>
      <c r="E12" s="4"/>
      <c r="F12" s="4"/>
      <c r="G12" s="4"/>
      <c r="H12" s="4"/>
      <c r="I12" s="4" t="s">
        <v>53</v>
      </c>
      <c r="J12" s="4"/>
      <c r="K12" s="4"/>
      <c r="L12" s="4"/>
      <c r="M12" s="4"/>
      <c r="N12" s="4"/>
    </row>
    <row r="13" ht="230" customHeight="1" spans="1:14">
      <c r="A13" s="4"/>
      <c r="B13" s="4"/>
      <c r="C13" s="46" t="s">
        <v>450</v>
      </c>
      <c r="D13" s="46"/>
      <c r="E13" s="46"/>
      <c r="F13" s="46"/>
      <c r="G13" s="46"/>
      <c r="H13" s="46"/>
      <c r="I13" s="9" t="s">
        <v>451</v>
      </c>
      <c r="J13" s="9"/>
      <c r="K13" s="9"/>
      <c r="L13" s="9"/>
      <c r="M13" s="9"/>
      <c r="N13" s="9"/>
    </row>
    <row r="14" ht="28" customHeight="1" spans="1:14">
      <c r="A14" s="4"/>
      <c r="B14" s="4" t="s">
        <v>61</v>
      </c>
      <c r="C14" s="4"/>
      <c r="D14" s="4" t="s">
        <v>62</v>
      </c>
      <c r="E14" s="4"/>
      <c r="F14" s="4" t="s">
        <v>63</v>
      </c>
      <c r="G14" s="4"/>
      <c r="H14" s="4" t="s">
        <v>207</v>
      </c>
      <c r="I14" s="4" t="s">
        <v>57</v>
      </c>
      <c r="J14" s="4" t="s">
        <v>59</v>
      </c>
      <c r="K14" s="4" t="s">
        <v>208</v>
      </c>
      <c r="L14" s="4" t="s">
        <v>60</v>
      </c>
      <c r="M14" s="6" t="s">
        <v>37</v>
      </c>
      <c r="N14" s="6" t="s">
        <v>38</v>
      </c>
    </row>
    <row r="15" ht="28" customHeight="1" spans="1:14">
      <c r="A15" s="10" t="s">
        <v>209</v>
      </c>
      <c r="B15" s="6" t="s">
        <v>136</v>
      </c>
      <c r="C15" s="6"/>
      <c r="D15" s="6" t="s">
        <v>210</v>
      </c>
      <c r="E15" s="6"/>
      <c r="F15" s="6" t="s">
        <v>452</v>
      </c>
      <c r="G15" s="6"/>
      <c r="H15" s="6" t="s">
        <v>453</v>
      </c>
      <c r="I15" s="19">
        <v>0.5423</v>
      </c>
      <c r="J15" s="6">
        <v>2.86</v>
      </c>
      <c r="K15" s="6" t="s">
        <v>58</v>
      </c>
      <c r="L15" s="19">
        <v>0.5423</v>
      </c>
      <c r="M15" s="6">
        <v>1.55</v>
      </c>
      <c r="N15" s="6" t="s">
        <v>454</v>
      </c>
    </row>
    <row r="16" ht="28" customHeight="1" spans="1:14">
      <c r="A16" s="10" t="s">
        <v>209</v>
      </c>
      <c r="B16" s="6" t="s">
        <v>136</v>
      </c>
      <c r="C16" s="6"/>
      <c r="D16" s="6" t="s">
        <v>210</v>
      </c>
      <c r="E16" s="6"/>
      <c r="F16" s="6" t="s">
        <v>455</v>
      </c>
      <c r="G16" s="6"/>
      <c r="H16" s="6" t="s">
        <v>456</v>
      </c>
      <c r="I16" s="19">
        <v>0.7695</v>
      </c>
      <c r="J16" s="6">
        <v>2.86</v>
      </c>
      <c r="K16" s="6" t="s">
        <v>58</v>
      </c>
      <c r="L16" s="19">
        <v>0.7695</v>
      </c>
      <c r="M16" s="6">
        <v>2.2</v>
      </c>
      <c r="N16" s="6" t="s">
        <v>457</v>
      </c>
    </row>
    <row r="17" ht="28" customHeight="1" spans="1:14">
      <c r="A17" s="10" t="s">
        <v>209</v>
      </c>
      <c r="B17" s="6" t="s">
        <v>136</v>
      </c>
      <c r="C17" s="6"/>
      <c r="D17" s="6" t="s">
        <v>210</v>
      </c>
      <c r="E17" s="6"/>
      <c r="F17" s="6" t="s">
        <v>458</v>
      </c>
      <c r="G17" s="6"/>
      <c r="H17" s="6" t="s">
        <v>459</v>
      </c>
      <c r="I17" s="19">
        <v>0.8852</v>
      </c>
      <c r="J17" s="6">
        <v>2.86</v>
      </c>
      <c r="K17" s="6" t="s">
        <v>58</v>
      </c>
      <c r="L17" s="19">
        <v>0.8852</v>
      </c>
      <c r="M17" s="6">
        <v>2.53</v>
      </c>
      <c r="N17" s="6" t="s">
        <v>454</v>
      </c>
    </row>
    <row r="18" ht="28" customHeight="1" spans="1:14">
      <c r="A18" s="10" t="s">
        <v>209</v>
      </c>
      <c r="B18" s="6" t="s">
        <v>136</v>
      </c>
      <c r="C18" s="6"/>
      <c r="D18" s="6" t="s">
        <v>210</v>
      </c>
      <c r="E18" s="6"/>
      <c r="F18" s="6" t="s">
        <v>460</v>
      </c>
      <c r="G18" s="6"/>
      <c r="H18" s="6" t="s">
        <v>453</v>
      </c>
      <c r="I18" s="19">
        <v>0.5423</v>
      </c>
      <c r="J18" s="6">
        <v>2.86</v>
      </c>
      <c r="K18" s="6" t="s">
        <v>58</v>
      </c>
      <c r="L18" s="19">
        <v>0.5423</v>
      </c>
      <c r="M18" s="6">
        <v>1.55</v>
      </c>
      <c r="N18" s="6" t="s">
        <v>454</v>
      </c>
    </row>
    <row r="19" ht="28" customHeight="1" spans="1:14">
      <c r="A19" s="10" t="s">
        <v>209</v>
      </c>
      <c r="B19" s="6" t="s">
        <v>136</v>
      </c>
      <c r="C19" s="6"/>
      <c r="D19" s="6" t="s">
        <v>210</v>
      </c>
      <c r="E19" s="6"/>
      <c r="F19" s="6" t="s">
        <v>461</v>
      </c>
      <c r="G19" s="6"/>
      <c r="H19" s="6" t="s">
        <v>456</v>
      </c>
      <c r="I19" s="19">
        <v>0.5327</v>
      </c>
      <c r="J19" s="6">
        <v>2.86</v>
      </c>
      <c r="K19" s="6" t="s">
        <v>58</v>
      </c>
      <c r="L19" s="19">
        <v>0.5327</v>
      </c>
      <c r="M19" s="6">
        <v>1.55</v>
      </c>
      <c r="N19" s="6" t="s">
        <v>454</v>
      </c>
    </row>
    <row r="20" ht="28" customHeight="1" spans="1:14">
      <c r="A20" s="10" t="s">
        <v>209</v>
      </c>
      <c r="B20" s="6" t="s">
        <v>136</v>
      </c>
      <c r="C20" s="6"/>
      <c r="D20" s="6" t="s">
        <v>421</v>
      </c>
      <c r="E20" s="6"/>
      <c r="F20" s="6" t="s">
        <v>462</v>
      </c>
      <c r="G20" s="6"/>
      <c r="H20" s="6" t="s">
        <v>463</v>
      </c>
      <c r="I20" s="12">
        <v>1</v>
      </c>
      <c r="J20" s="6">
        <v>2.85</v>
      </c>
      <c r="K20" s="6" t="s">
        <v>58</v>
      </c>
      <c r="L20" s="12">
        <v>1</v>
      </c>
      <c r="M20" s="6">
        <v>2.85</v>
      </c>
      <c r="N20" s="6" t="s">
        <v>70</v>
      </c>
    </row>
    <row r="21" ht="28" customHeight="1" spans="1:14">
      <c r="A21" s="10" t="s">
        <v>209</v>
      </c>
      <c r="B21" s="6" t="s">
        <v>136</v>
      </c>
      <c r="C21" s="6"/>
      <c r="D21" s="6" t="s">
        <v>464</v>
      </c>
      <c r="E21" s="6"/>
      <c r="F21" s="6" t="s">
        <v>465</v>
      </c>
      <c r="G21" s="6"/>
      <c r="H21" s="6" t="s">
        <v>463</v>
      </c>
      <c r="I21" s="12">
        <v>1</v>
      </c>
      <c r="J21" s="6">
        <v>2.85</v>
      </c>
      <c r="K21" s="6" t="s">
        <v>58</v>
      </c>
      <c r="L21" s="12">
        <v>1</v>
      </c>
      <c r="M21" s="6">
        <v>2.85</v>
      </c>
      <c r="N21" s="6" t="s">
        <v>70</v>
      </c>
    </row>
    <row r="22" ht="28" customHeight="1" spans="1:14">
      <c r="A22" s="10" t="s">
        <v>209</v>
      </c>
      <c r="B22" s="6" t="s">
        <v>212</v>
      </c>
      <c r="C22" s="6"/>
      <c r="D22" s="6" t="s">
        <v>94</v>
      </c>
      <c r="E22" s="6"/>
      <c r="F22" s="6" t="s">
        <v>111</v>
      </c>
      <c r="G22" s="6"/>
      <c r="H22" s="6" t="s">
        <v>112</v>
      </c>
      <c r="I22" s="26" t="s">
        <v>113</v>
      </c>
      <c r="J22" s="6">
        <v>1.82</v>
      </c>
      <c r="K22" s="6" t="s">
        <v>114</v>
      </c>
      <c r="L22" s="12">
        <v>1</v>
      </c>
      <c r="M22" s="6">
        <v>1.82</v>
      </c>
      <c r="N22" s="6" t="s">
        <v>70</v>
      </c>
    </row>
    <row r="23" ht="28" customHeight="1" spans="1:14">
      <c r="A23" s="10" t="s">
        <v>209</v>
      </c>
      <c r="B23" s="6" t="s">
        <v>212</v>
      </c>
      <c r="C23" s="6"/>
      <c r="D23" s="6" t="s">
        <v>94</v>
      </c>
      <c r="E23" s="6"/>
      <c r="F23" s="6" t="s">
        <v>466</v>
      </c>
      <c r="G23" s="6"/>
      <c r="H23" s="6" t="s">
        <v>467</v>
      </c>
      <c r="I23" s="26" t="s">
        <v>468</v>
      </c>
      <c r="J23" s="6">
        <v>1.82</v>
      </c>
      <c r="K23" s="6" t="s">
        <v>469</v>
      </c>
      <c r="L23" s="12">
        <v>1</v>
      </c>
      <c r="M23" s="6">
        <v>1.82</v>
      </c>
      <c r="N23" s="6" t="s">
        <v>70</v>
      </c>
    </row>
    <row r="24" ht="28" customHeight="1" spans="1:14">
      <c r="A24" s="10" t="s">
        <v>209</v>
      </c>
      <c r="B24" s="6" t="s">
        <v>212</v>
      </c>
      <c r="C24" s="6"/>
      <c r="D24" s="6" t="s">
        <v>94</v>
      </c>
      <c r="E24" s="6"/>
      <c r="F24" s="6" t="s">
        <v>470</v>
      </c>
      <c r="G24" s="6"/>
      <c r="H24" s="6" t="s">
        <v>471</v>
      </c>
      <c r="I24" s="6" t="s">
        <v>472</v>
      </c>
      <c r="J24" s="6">
        <v>1.82</v>
      </c>
      <c r="K24" s="6" t="s">
        <v>473</v>
      </c>
      <c r="L24" s="12">
        <v>1</v>
      </c>
      <c r="M24" s="6">
        <v>1.82</v>
      </c>
      <c r="N24" s="6" t="s">
        <v>70</v>
      </c>
    </row>
    <row r="25" ht="28" customHeight="1" spans="1:14">
      <c r="A25" s="10" t="s">
        <v>209</v>
      </c>
      <c r="B25" s="6" t="s">
        <v>212</v>
      </c>
      <c r="C25" s="6"/>
      <c r="D25" s="6" t="s">
        <v>94</v>
      </c>
      <c r="E25" s="6"/>
      <c r="F25" s="6" t="s">
        <v>474</v>
      </c>
      <c r="G25" s="6"/>
      <c r="H25" s="6" t="s">
        <v>475</v>
      </c>
      <c r="I25" s="26" t="s">
        <v>476</v>
      </c>
      <c r="J25" s="6">
        <v>1.82</v>
      </c>
      <c r="K25" s="6" t="s">
        <v>477</v>
      </c>
      <c r="L25" s="12">
        <v>1</v>
      </c>
      <c r="M25" s="6">
        <v>1.82</v>
      </c>
      <c r="N25" s="6" t="s">
        <v>70</v>
      </c>
    </row>
    <row r="26" ht="28" customHeight="1" spans="1:14">
      <c r="A26" s="10" t="s">
        <v>209</v>
      </c>
      <c r="B26" s="6" t="s">
        <v>212</v>
      </c>
      <c r="C26" s="6"/>
      <c r="D26" s="6" t="s">
        <v>94</v>
      </c>
      <c r="E26" s="6"/>
      <c r="F26" s="6" t="s">
        <v>478</v>
      </c>
      <c r="G26" s="6"/>
      <c r="H26" s="6" t="s">
        <v>479</v>
      </c>
      <c r="I26" s="26" t="s">
        <v>480</v>
      </c>
      <c r="J26" s="6">
        <v>1.82</v>
      </c>
      <c r="K26" s="6" t="s">
        <v>473</v>
      </c>
      <c r="L26" s="12">
        <v>1</v>
      </c>
      <c r="M26" s="6">
        <v>1.82</v>
      </c>
      <c r="N26" s="6" t="s">
        <v>70</v>
      </c>
    </row>
    <row r="27" ht="28" customHeight="1" spans="1:14">
      <c r="A27" s="10" t="s">
        <v>209</v>
      </c>
      <c r="B27" s="6" t="s">
        <v>212</v>
      </c>
      <c r="C27" s="6"/>
      <c r="D27" s="6" t="s">
        <v>94</v>
      </c>
      <c r="E27" s="6"/>
      <c r="F27" s="6" t="s">
        <v>481</v>
      </c>
      <c r="G27" s="6"/>
      <c r="H27" s="6" t="s">
        <v>482</v>
      </c>
      <c r="I27" s="26" t="s">
        <v>483</v>
      </c>
      <c r="J27" s="6">
        <v>1.82</v>
      </c>
      <c r="K27" s="6" t="s">
        <v>114</v>
      </c>
      <c r="L27" s="12">
        <v>1</v>
      </c>
      <c r="M27" s="6">
        <v>1.82</v>
      </c>
      <c r="N27" s="6" t="s">
        <v>70</v>
      </c>
    </row>
    <row r="28" ht="28" customHeight="1" spans="1:14">
      <c r="A28" s="10" t="s">
        <v>209</v>
      </c>
      <c r="B28" s="6" t="s">
        <v>212</v>
      </c>
      <c r="C28" s="6"/>
      <c r="D28" s="6" t="s">
        <v>94</v>
      </c>
      <c r="E28" s="6"/>
      <c r="F28" s="6" t="s">
        <v>484</v>
      </c>
      <c r="G28" s="6"/>
      <c r="H28" s="6" t="s">
        <v>485</v>
      </c>
      <c r="I28" s="26" t="s">
        <v>486</v>
      </c>
      <c r="J28" s="6">
        <v>1.82</v>
      </c>
      <c r="K28" s="6" t="s">
        <v>114</v>
      </c>
      <c r="L28" s="12">
        <v>1</v>
      </c>
      <c r="M28" s="6">
        <v>1.82</v>
      </c>
      <c r="N28" s="6" t="s">
        <v>70</v>
      </c>
    </row>
    <row r="29" ht="28" customHeight="1" spans="1:14">
      <c r="A29" s="10" t="s">
        <v>209</v>
      </c>
      <c r="B29" s="6" t="s">
        <v>212</v>
      </c>
      <c r="C29" s="6"/>
      <c r="D29" s="6" t="s">
        <v>94</v>
      </c>
      <c r="E29" s="6"/>
      <c r="F29" s="6" t="s">
        <v>487</v>
      </c>
      <c r="G29" s="6"/>
      <c r="H29" s="6" t="s">
        <v>488</v>
      </c>
      <c r="I29" s="26" t="s">
        <v>489</v>
      </c>
      <c r="J29" s="6">
        <v>1.82</v>
      </c>
      <c r="K29" s="6" t="s">
        <v>490</v>
      </c>
      <c r="L29" s="12">
        <v>1</v>
      </c>
      <c r="M29" s="6">
        <v>1.82</v>
      </c>
      <c r="N29" s="6" t="s">
        <v>70</v>
      </c>
    </row>
    <row r="30" ht="28" customHeight="1" spans="1:14">
      <c r="A30" s="10" t="s">
        <v>209</v>
      </c>
      <c r="B30" s="6" t="s">
        <v>212</v>
      </c>
      <c r="C30" s="6"/>
      <c r="D30" s="6" t="s">
        <v>94</v>
      </c>
      <c r="E30" s="6"/>
      <c r="F30" s="6" t="s">
        <v>491</v>
      </c>
      <c r="G30" s="6"/>
      <c r="H30" s="6" t="s">
        <v>492</v>
      </c>
      <c r="I30" s="26" t="s">
        <v>493</v>
      </c>
      <c r="J30" s="6">
        <v>1.82</v>
      </c>
      <c r="K30" s="6" t="s">
        <v>469</v>
      </c>
      <c r="L30" s="12">
        <v>1</v>
      </c>
      <c r="M30" s="6">
        <v>1.82</v>
      </c>
      <c r="N30" s="6" t="s">
        <v>70</v>
      </c>
    </row>
    <row r="31" ht="28" customHeight="1" spans="1:14">
      <c r="A31" s="10" t="s">
        <v>209</v>
      </c>
      <c r="B31" s="6" t="s">
        <v>212</v>
      </c>
      <c r="C31" s="6"/>
      <c r="D31" s="6" t="s">
        <v>94</v>
      </c>
      <c r="E31" s="6"/>
      <c r="F31" s="6" t="s">
        <v>494</v>
      </c>
      <c r="G31" s="6"/>
      <c r="H31" s="6" t="s">
        <v>495</v>
      </c>
      <c r="I31" s="26" t="s">
        <v>496</v>
      </c>
      <c r="J31" s="6">
        <v>1.82</v>
      </c>
      <c r="K31" s="6" t="s">
        <v>390</v>
      </c>
      <c r="L31" s="12">
        <v>1</v>
      </c>
      <c r="M31" s="6">
        <v>1.82</v>
      </c>
      <c r="N31" s="6" t="s">
        <v>70</v>
      </c>
    </row>
    <row r="32" ht="28" customHeight="1" spans="1:14">
      <c r="A32" s="10" t="s">
        <v>209</v>
      </c>
      <c r="B32" s="6" t="s">
        <v>212</v>
      </c>
      <c r="C32" s="6"/>
      <c r="D32" s="6" t="s">
        <v>94</v>
      </c>
      <c r="E32" s="6"/>
      <c r="F32" s="6" t="s">
        <v>497</v>
      </c>
      <c r="G32" s="6"/>
      <c r="H32" s="6" t="s">
        <v>498</v>
      </c>
      <c r="I32" s="26" t="s">
        <v>499</v>
      </c>
      <c r="J32" s="6">
        <v>1.82</v>
      </c>
      <c r="K32" s="6" t="s">
        <v>390</v>
      </c>
      <c r="L32" s="12">
        <v>1</v>
      </c>
      <c r="M32" s="6">
        <v>1.82</v>
      </c>
      <c r="N32" s="6" t="s">
        <v>70</v>
      </c>
    </row>
    <row r="33" ht="28" customHeight="1" spans="1:14">
      <c r="A33" s="10" t="s">
        <v>209</v>
      </c>
      <c r="B33" s="6" t="s">
        <v>212</v>
      </c>
      <c r="C33" s="6"/>
      <c r="D33" s="6" t="s">
        <v>94</v>
      </c>
      <c r="E33" s="6"/>
      <c r="F33" s="6" t="s">
        <v>500</v>
      </c>
      <c r="G33" s="6"/>
      <c r="H33" s="6" t="s">
        <v>501</v>
      </c>
      <c r="I33" s="26" t="s">
        <v>502</v>
      </c>
      <c r="J33" s="6">
        <v>1.82</v>
      </c>
      <c r="K33" s="6" t="s">
        <v>469</v>
      </c>
      <c r="L33" s="12">
        <v>1</v>
      </c>
      <c r="M33" s="6">
        <v>1.82</v>
      </c>
      <c r="N33" s="6" t="s">
        <v>70</v>
      </c>
    </row>
    <row r="34" ht="28" customHeight="1" spans="1:14">
      <c r="A34" s="10" t="s">
        <v>209</v>
      </c>
      <c r="B34" s="6" t="s">
        <v>212</v>
      </c>
      <c r="C34" s="6"/>
      <c r="D34" s="6" t="s">
        <v>121</v>
      </c>
      <c r="E34" s="6"/>
      <c r="F34" s="6" t="s">
        <v>503</v>
      </c>
      <c r="G34" s="6"/>
      <c r="H34" s="6" t="s">
        <v>67</v>
      </c>
      <c r="I34" s="6">
        <v>0</v>
      </c>
      <c r="J34" s="6">
        <v>1.82</v>
      </c>
      <c r="K34" s="6" t="s">
        <v>58</v>
      </c>
      <c r="L34" s="12">
        <v>0</v>
      </c>
      <c r="M34" s="6">
        <v>0</v>
      </c>
      <c r="N34" s="6" t="s">
        <v>504</v>
      </c>
    </row>
    <row r="35" ht="28" customHeight="1" spans="1:14">
      <c r="A35" s="10" t="s">
        <v>209</v>
      </c>
      <c r="B35" s="6" t="s">
        <v>212</v>
      </c>
      <c r="C35" s="6"/>
      <c r="D35" s="6" t="s">
        <v>121</v>
      </c>
      <c r="E35" s="6"/>
      <c r="F35" s="6" t="s">
        <v>505</v>
      </c>
      <c r="G35" s="6"/>
      <c r="H35" s="6" t="s">
        <v>506</v>
      </c>
      <c r="I35" s="12">
        <v>1</v>
      </c>
      <c r="J35" s="6">
        <v>1.82</v>
      </c>
      <c r="K35" s="6" t="s">
        <v>58</v>
      </c>
      <c r="L35" s="12">
        <v>1</v>
      </c>
      <c r="M35" s="6">
        <v>1.82</v>
      </c>
      <c r="N35" s="6" t="s">
        <v>70</v>
      </c>
    </row>
    <row r="36" ht="28" customHeight="1" spans="1:14">
      <c r="A36" s="10" t="s">
        <v>209</v>
      </c>
      <c r="B36" s="6" t="s">
        <v>212</v>
      </c>
      <c r="C36" s="6"/>
      <c r="D36" s="6" t="s">
        <v>121</v>
      </c>
      <c r="E36" s="6"/>
      <c r="F36" s="6" t="s">
        <v>507</v>
      </c>
      <c r="G36" s="6"/>
      <c r="H36" s="6" t="s">
        <v>508</v>
      </c>
      <c r="I36" s="12">
        <v>1</v>
      </c>
      <c r="J36" s="6">
        <v>1.82</v>
      </c>
      <c r="K36" s="6" t="s">
        <v>58</v>
      </c>
      <c r="L36" s="12">
        <v>1</v>
      </c>
      <c r="M36" s="6">
        <v>1.82</v>
      </c>
      <c r="N36" s="6" t="s">
        <v>70</v>
      </c>
    </row>
    <row r="37" ht="28" customHeight="1" spans="1:14">
      <c r="A37" s="10" t="s">
        <v>209</v>
      </c>
      <c r="B37" s="6" t="s">
        <v>212</v>
      </c>
      <c r="C37" s="6"/>
      <c r="D37" s="6" t="s">
        <v>121</v>
      </c>
      <c r="E37" s="6"/>
      <c r="F37" s="6" t="s">
        <v>509</v>
      </c>
      <c r="G37" s="6"/>
      <c r="H37" s="6" t="s">
        <v>67</v>
      </c>
      <c r="I37" s="12">
        <v>1</v>
      </c>
      <c r="J37" s="6">
        <v>1.82</v>
      </c>
      <c r="K37" s="6" t="s">
        <v>58</v>
      </c>
      <c r="L37" s="12">
        <v>1</v>
      </c>
      <c r="M37" s="6">
        <v>1.82</v>
      </c>
      <c r="N37" s="6" t="s">
        <v>70</v>
      </c>
    </row>
    <row r="38" ht="28" customHeight="1" spans="1:14">
      <c r="A38" s="10" t="s">
        <v>209</v>
      </c>
      <c r="B38" s="6" t="s">
        <v>212</v>
      </c>
      <c r="C38" s="6"/>
      <c r="D38" s="6" t="s">
        <v>121</v>
      </c>
      <c r="E38" s="6"/>
      <c r="F38" s="6" t="s">
        <v>510</v>
      </c>
      <c r="G38" s="6"/>
      <c r="H38" s="6" t="s">
        <v>67</v>
      </c>
      <c r="I38" s="12">
        <v>1</v>
      </c>
      <c r="J38" s="6">
        <v>1.82</v>
      </c>
      <c r="K38" s="6" t="s">
        <v>58</v>
      </c>
      <c r="L38" s="12">
        <v>1</v>
      </c>
      <c r="M38" s="6">
        <v>1.82</v>
      </c>
      <c r="N38" s="6" t="s">
        <v>70</v>
      </c>
    </row>
    <row r="39" ht="28" customHeight="1" spans="1:14">
      <c r="A39" s="10" t="s">
        <v>209</v>
      </c>
      <c r="B39" s="6" t="s">
        <v>212</v>
      </c>
      <c r="C39" s="6"/>
      <c r="D39" s="6" t="s">
        <v>121</v>
      </c>
      <c r="E39" s="6"/>
      <c r="F39" s="6" t="s">
        <v>511</v>
      </c>
      <c r="G39" s="6"/>
      <c r="H39" s="6" t="s">
        <v>67</v>
      </c>
      <c r="I39" s="12">
        <v>1</v>
      </c>
      <c r="J39" s="6">
        <v>1.82</v>
      </c>
      <c r="K39" s="6" t="s">
        <v>58</v>
      </c>
      <c r="L39" s="12">
        <v>1</v>
      </c>
      <c r="M39" s="6">
        <v>1.82</v>
      </c>
      <c r="N39" s="6" t="s">
        <v>70</v>
      </c>
    </row>
    <row r="40" ht="28" customHeight="1" spans="1:14">
      <c r="A40" s="10" t="s">
        <v>209</v>
      </c>
      <c r="B40" s="6" t="s">
        <v>212</v>
      </c>
      <c r="C40" s="6"/>
      <c r="D40" s="6" t="s">
        <v>124</v>
      </c>
      <c r="E40" s="6"/>
      <c r="F40" s="6" t="s">
        <v>132</v>
      </c>
      <c r="G40" s="6"/>
      <c r="H40" s="6" t="s">
        <v>67</v>
      </c>
      <c r="I40" s="12">
        <v>1</v>
      </c>
      <c r="J40" s="6">
        <v>1.81</v>
      </c>
      <c r="K40" s="6" t="s">
        <v>58</v>
      </c>
      <c r="L40" s="12">
        <v>1</v>
      </c>
      <c r="M40" s="6">
        <v>1.81</v>
      </c>
      <c r="N40" s="6" t="s">
        <v>70</v>
      </c>
    </row>
    <row r="41" ht="28" customHeight="1" spans="1:14">
      <c r="A41" s="10" t="s">
        <v>209</v>
      </c>
      <c r="B41" s="6" t="s">
        <v>212</v>
      </c>
      <c r="C41" s="6"/>
      <c r="D41" s="6" t="s">
        <v>124</v>
      </c>
      <c r="E41" s="6"/>
      <c r="F41" s="6" t="s">
        <v>512</v>
      </c>
      <c r="G41" s="6"/>
      <c r="H41" s="6" t="s">
        <v>67</v>
      </c>
      <c r="I41" s="12">
        <v>1</v>
      </c>
      <c r="J41" s="6">
        <v>1.81</v>
      </c>
      <c r="K41" s="6" t="s">
        <v>58</v>
      </c>
      <c r="L41" s="12">
        <v>1</v>
      </c>
      <c r="M41" s="6">
        <v>1.81</v>
      </c>
      <c r="N41" s="6" t="s">
        <v>70</v>
      </c>
    </row>
    <row r="42" ht="28" customHeight="1" spans="1:14">
      <c r="A42" s="10" t="s">
        <v>209</v>
      </c>
      <c r="B42" s="6" t="s">
        <v>212</v>
      </c>
      <c r="C42" s="6"/>
      <c r="D42" s="6" t="s">
        <v>124</v>
      </c>
      <c r="E42" s="6"/>
      <c r="F42" s="6" t="s">
        <v>133</v>
      </c>
      <c r="G42" s="6"/>
      <c r="H42" s="6" t="s">
        <v>67</v>
      </c>
      <c r="I42" s="6">
        <v>0</v>
      </c>
      <c r="J42" s="6">
        <v>1.81</v>
      </c>
      <c r="K42" s="6" t="s">
        <v>58</v>
      </c>
      <c r="L42" s="12">
        <v>0</v>
      </c>
      <c r="M42" s="6">
        <v>0</v>
      </c>
      <c r="N42" s="6" t="s">
        <v>504</v>
      </c>
    </row>
    <row r="43" ht="28" customHeight="1" spans="1:14">
      <c r="A43" s="10" t="s">
        <v>209</v>
      </c>
      <c r="B43" s="6" t="s">
        <v>212</v>
      </c>
      <c r="C43" s="6"/>
      <c r="D43" s="6" t="s">
        <v>124</v>
      </c>
      <c r="E43" s="6"/>
      <c r="F43" s="6" t="s">
        <v>128</v>
      </c>
      <c r="G43" s="6"/>
      <c r="H43" s="6" t="s">
        <v>129</v>
      </c>
      <c r="I43" s="12">
        <v>1</v>
      </c>
      <c r="J43" s="6">
        <v>1.81</v>
      </c>
      <c r="K43" s="6" t="s">
        <v>58</v>
      </c>
      <c r="L43" s="12">
        <v>1</v>
      </c>
      <c r="M43" s="6">
        <v>1.81</v>
      </c>
      <c r="N43" s="6" t="s">
        <v>70</v>
      </c>
    </row>
    <row r="44" ht="28" customHeight="1" spans="1:14">
      <c r="A44" s="10" t="s">
        <v>209</v>
      </c>
      <c r="B44" s="6" t="s">
        <v>222</v>
      </c>
      <c r="C44" s="6"/>
      <c r="D44" s="6" t="s">
        <v>257</v>
      </c>
      <c r="E44" s="6"/>
      <c r="F44" s="6" t="s">
        <v>513</v>
      </c>
      <c r="G44" s="6"/>
      <c r="H44" s="6" t="s">
        <v>67</v>
      </c>
      <c r="I44" s="12">
        <v>1</v>
      </c>
      <c r="J44" s="6">
        <v>1.25</v>
      </c>
      <c r="K44" s="6" t="s">
        <v>58</v>
      </c>
      <c r="L44" s="12">
        <v>1</v>
      </c>
      <c r="M44" s="6">
        <v>1.25</v>
      </c>
      <c r="N44" s="6" t="s">
        <v>70</v>
      </c>
    </row>
    <row r="45" ht="28" customHeight="1" spans="1:14">
      <c r="A45" s="10" t="s">
        <v>209</v>
      </c>
      <c r="B45" s="6" t="s">
        <v>222</v>
      </c>
      <c r="C45" s="6"/>
      <c r="D45" s="6" t="s">
        <v>257</v>
      </c>
      <c r="E45" s="6"/>
      <c r="F45" s="6" t="s">
        <v>514</v>
      </c>
      <c r="G45" s="6"/>
      <c r="H45" s="6" t="s">
        <v>80</v>
      </c>
      <c r="I45" s="12">
        <v>1</v>
      </c>
      <c r="J45" s="6">
        <v>1.25</v>
      </c>
      <c r="K45" s="6" t="s">
        <v>58</v>
      </c>
      <c r="L45" s="12">
        <v>1</v>
      </c>
      <c r="M45" s="6">
        <v>1.25</v>
      </c>
      <c r="N45" s="6" t="s">
        <v>70</v>
      </c>
    </row>
    <row r="46" ht="28" customHeight="1" spans="1:14">
      <c r="A46" s="10" t="s">
        <v>209</v>
      </c>
      <c r="B46" s="6" t="s">
        <v>222</v>
      </c>
      <c r="C46" s="6"/>
      <c r="D46" s="6" t="s">
        <v>257</v>
      </c>
      <c r="E46" s="6"/>
      <c r="F46" s="6" t="s">
        <v>515</v>
      </c>
      <c r="G46" s="6"/>
      <c r="H46" s="6" t="s">
        <v>516</v>
      </c>
      <c r="I46" s="12">
        <v>1</v>
      </c>
      <c r="J46" s="6">
        <v>1.25</v>
      </c>
      <c r="K46" s="6" t="s">
        <v>58</v>
      </c>
      <c r="L46" s="12">
        <v>1</v>
      </c>
      <c r="M46" s="6">
        <v>1.25</v>
      </c>
      <c r="N46" s="6" t="s">
        <v>70</v>
      </c>
    </row>
    <row r="47" ht="28" customHeight="1" spans="1:14">
      <c r="A47" s="10" t="s">
        <v>209</v>
      </c>
      <c r="B47" s="6" t="s">
        <v>222</v>
      </c>
      <c r="C47" s="6"/>
      <c r="D47" s="6" t="s">
        <v>223</v>
      </c>
      <c r="E47" s="6"/>
      <c r="F47" s="6" t="s">
        <v>296</v>
      </c>
      <c r="G47" s="6"/>
      <c r="H47" s="6" t="s">
        <v>297</v>
      </c>
      <c r="I47" s="12">
        <v>1</v>
      </c>
      <c r="J47" s="6">
        <v>1.25</v>
      </c>
      <c r="K47" s="6" t="s">
        <v>58</v>
      </c>
      <c r="L47" s="12">
        <v>1</v>
      </c>
      <c r="M47" s="6">
        <v>1.25</v>
      </c>
      <c r="N47" s="6" t="s">
        <v>70</v>
      </c>
    </row>
    <row r="48" ht="28" customHeight="1" spans="1:14">
      <c r="A48" s="10" t="s">
        <v>209</v>
      </c>
      <c r="B48" s="6" t="s">
        <v>222</v>
      </c>
      <c r="C48" s="6"/>
      <c r="D48" s="6" t="s">
        <v>223</v>
      </c>
      <c r="E48" s="6"/>
      <c r="F48" s="6" t="s">
        <v>300</v>
      </c>
      <c r="G48" s="6"/>
      <c r="H48" s="6" t="s">
        <v>301</v>
      </c>
      <c r="I48" s="12">
        <v>1</v>
      </c>
      <c r="J48" s="6">
        <v>1.25</v>
      </c>
      <c r="K48" s="6" t="s">
        <v>58</v>
      </c>
      <c r="L48" s="12">
        <v>1</v>
      </c>
      <c r="M48" s="6">
        <v>1.25</v>
      </c>
      <c r="N48" s="6" t="s">
        <v>70</v>
      </c>
    </row>
    <row r="49" ht="28" customHeight="1" spans="1:14">
      <c r="A49" s="10" t="s">
        <v>209</v>
      </c>
      <c r="B49" s="6" t="s">
        <v>222</v>
      </c>
      <c r="C49" s="6"/>
      <c r="D49" s="6" t="s">
        <v>223</v>
      </c>
      <c r="E49" s="6"/>
      <c r="F49" s="6" t="s">
        <v>517</v>
      </c>
      <c r="G49" s="6"/>
      <c r="H49" s="6" t="s">
        <v>516</v>
      </c>
      <c r="I49" s="12">
        <v>1</v>
      </c>
      <c r="J49" s="6">
        <v>1.25</v>
      </c>
      <c r="K49" s="6" t="s">
        <v>58</v>
      </c>
      <c r="L49" s="12">
        <v>1</v>
      </c>
      <c r="M49" s="6">
        <v>1.25</v>
      </c>
      <c r="N49" s="6" t="s">
        <v>70</v>
      </c>
    </row>
    <row r="50" ht="28" customHeight="1" spans="1:14">
      <c r="A50" s="10" t="s">
        <v>209</v>
      </c>
      <c r="B50" s="6" t="s">
        <v>222</v>
      </c>
      <c r="C50" s="6"/>
      <c r="D50" s="6" t="s">
        <v>223</v>
      </c>
      <c r="E50" s="6"/>
      <c r="F50" s="6" t="s">
        <v>518</v>
      </c>
      <c r="G50" s="6"/>
      <c r="H50" s="6" t="s">
        <v>519</v>
      </c>
      <c r="I50" s="12">
        <v>1</v>
      </c>
      <c r="J50" s="6">
        <v>1.25</v>
      </c>
      <c r="K50" s="6" t="s">
        <v>58</v>
      </c>
      <c r="L50" s="12">
        <v>1</v>
      </c>
      <c r="M50" s="6">
        <v>1.25</v>
      </c>
      <c r="N50" s="6" t="s">
        <v>70</v>
      </c>
    </row>
    <row r="51" ht="28" customHeight="1" spans="1:14">
      <c r="A51" s="10" t="s">
        <v>209</v>
      </c>
      <c r="B51" s="6" t="s">
        <v>222</v>
      </c>
      <c r="C51" s="6"/>
      <c r="D51" s="6" t="s">
        <v>223</v>
      </c>
      <c r="E51" s="6"/>
      <c r="F51" s="6" t="s">
        <v>520</v>
      </c>
      <c r="G51" s="6"/>
      <c r="H51" s="6" t="s">
        <v>521</v>
      </c>
      <c r="I51" s="12">
        <v>1</v>
      </c>
      <c r="J51" s="6">
        <v>1.25</v>
      </c>
      <c r="K51" s="6" t="s">
        <v>58</v>
      </c>
      <c r="L51" s="12">
        <v>1</v>
      </c>
      <c r="M51" s="6">
        <v>1.25</v>
      </c>
      <c r="N51" s="6" t="s">
        <v>70</v>
      </c>
    </row>
    <row r="52" ht="28" customHeight="1" spans="1:14">
      <c r="A52" s="10" t="s">
        <v>209</v>
      </c>
      <c r="B52" s="6" t="s">
        <v>222</v>
      </c>
      <c r="C52" s="6"/>
      <c r="D52" s="6" t="s">
        <v>230</v>
      </c>
      <c r="E52" s="6"/>
      <c r="F52" s="6" t="s">
        <v>522</v>
      </c>
      <c r="G52" s="6"/>
      <c r="H52" s="6" t="s">
        <v>523</v>
      </c>
      <c r="I52" s="47">
        <v>0</v>
      </c>
      <c r="J52" s="6">
        <v>1.25</v>
      </c>
      <c r="K52" s="6" t="s">
        <v>524</v>
      </c>
      <c r="L52" s="12">
        <v>1</v>
      </c>
      <c r="M52" s="6">
        <v>1.25</v>
      </c>
      <c r="N52" s="6" t="s">
        <v>70</v>
      </c>
    </row>
    <row r="53" ht="28" customHeight="1" spans="1:14">
      <c r="A53" s="10" t="s">
        <v>209</v>
      </c>
      <c r="B53" s="6" t="s">
        <v>222</v>
      </c>
      <c r="C53" s="6"/>
      <c r="D53" s="6" t="s">
        <v>230</v>
      </c>
      <c r="E53" s="6"/>
      <c r="F53" s="6" t="s">
        <v>525</v>
      </c>
      <c r="G53" s="6"/>
      <c r="H53" s="6" t="s">
        <v>261</v>
      </c>
      <c r="I53" s="47">
        <v>0</v>
      </c>
      <c r="J53" s="6">
        <v>1.25</v>
      </c>
      <c r="K53" s="6" t="s">
        <v>524</v>
      </c>
      <c r="L53" s="12">
        <v>1</v>
      </c>
      <c r="M53" s="6">
        <v>1.25</v>
      </c>
      <c r="N53" s="6" t="s">
        <v>70</v>
      </c>
    </row>
    <row r="54" ht="28" customHeight="1" spans="1:14">
      <c r="A54" s="10" t="s">
        <v>209</v>
      </c>
      <c r="B54" s="6" t="s">
        <v>222</v>
      </c>
      <c r="C54" s="6"/>
      <c r="D54" s="6" t="s">
        <v>230</v>
      </c>
      <c r="E54" s="6"/>
      <c r="F54" s="6" t="s">
        <v>526</v>
      </c>
      <c r="G54" s="6"/>
      <c r="H54" s="6" t="s">
        <v>516</v>
      </c>
      <c r="I54" s="12">
        <v>1</v>
      </c>
      <c r="J54" s="6">
        <v>1.25</v>
      </c>
      <c r="K54" s="6" t="s">
        <v>58</v>
      </c>
      <c r="L54" s="12">
        <v>1</v>
      </c>
      <c r="M54" s="6">
        <v>1.25</v>
      </c>
      <c r="N54" s="6" t="s">
        <v>70</v>
      </c>
    </row>
    <row r="55" ht="28" customHeight="1" spans="1:14">
      <c r="A55" s="10" t="s">
        <v>209</v>
      </c>
      <c r="B55" s="6" t="s">
        <v>222</v>
      </c>
      <c r="C55" s="6"/>
      <c r="D55" s="6" t="s">
        <v>230</v>
      </c>
      <c r="E55" s="6"/>
      <c r="F55" s="6" t="s">
        <v>527</v>
      </c>
      <c r="G55" s="6"/>
      <c r="H55" s="6" t="s">
        <v>516</v>
      </c>
      <c r="I55" s="12">
        <v>1</v>
      </c>
      <c r="J55" s="6">
        <v>1.25</v>
      </c>
      <c r="K55" s="6" t="s">
        <v>58</v>
      </c>
      <c r="L55" s="12">
        <v>1</v>
      </c>
      <c r="M55" s="6">
        <v>1.25</v>
      </c>
      <c r="N55" s="6" t="s">
        <v>70</v>
      </c>
    </row>
    <row r="56" ht="28" customHeight="1" spans="1:14">
      <c r="A56" s="10" t="s">
        <v>209</v>
      </c>
      <c r="B56" s="6" t="s">
        <v>222</v>
      </c>
      <c r="C56" s="6"/>
      <c r="D56" s="6" t="s">
        <v>233</v>
      </c>
      <c r="E56" s="6"/>
      <c r="F56" s="6" t="s">
        <v>308</v>
      </c>
      <c r="G56" s="6"/>
      <c r="H56" s="6" t="s">
        <v>528</v>
      </c>
      <c r="I56" s="12">
        <v>1</v>
      </c>
      <c r="J56" s="6">
        <v>1.25</v>
      </c>
      <c r="K56" s="6" t="s">
        <v>58</v>
      </c>
      <c r="L56" s="12">
        <v>1</v>
      </c>
      <c r="M56" s="6">
        <v>1.25</v>
      </c>
      <c r="N56" s="6" t="s">
        <v>70</v>
      </c>
    </row>
    <row r="57" ht="28" customHeight="1" spans="1:14">
      <c r="A57" s="10" t="s">
        <v>209</v>
      </c>
      <c r="B57" s="6" t="s">
        <v>222</v>
      </c>
      <c r="C57" s="6"/>
      <c r="D57" s="6" t="s">
        <v>233</v>
      </c>
      <c r="E57" s="6"/>
      <c r="F57" s="6" t="s">
        <v>529</v>
      </c>
      <c r="G57" s="6"/>
      <c r="H57" s="6" t="s">
        <v>530</v>
      </c>
      <c r="I57" s="12">
        <v>1</v>
      </c>
      <c r="J57" s="6">
        <v>1.25</v>
      </c>
      <c r="K57" s="6" t="s">
        <v>58</v>
      </c>
      <c r="L57" s="12">
        <v>1</v>
      </c>
      <c r="M57" s="6">
        <v>1.25</v>
      </c>
      <c r="N57" s="6" t="s">
        <v>70</v>
      </c>
    </row>
    <row r="58" ht="28" customHeight="1" spans="1:14">
      <c r="A58" s="10" t="s">
        <v>209</v>
      </c>
      <c r="B58" s="6" t="s">
        <v>222</v>
      </c>
      <c r="C58" s="6"/>
      <c r="D58" s="6" t="s">
        <v>233</v>
      </c>
      <c r="E58" s="6"/>
      <c r="F58" s="6" t="s">
        <v>531</v>
      </c>
      <c r="G58" s="6"/>
      <c r="H58" s="6" t="s">
        <v>530</v>
      </c>
      <c r="I58" s="12">
        <v>1</v>
      </c>
      <c r="J58" s="6">
        <v>1.25</v>
      </c>
      <c r="K58" s="6" t="s">
        <v>58</v>
      </c>
      <c r="L58" s="12">
        <v>1</v>
      </c>
      <c r="M58" s="6">
        <v>1.25</v>
      </c>
      <c r="N58" s="6" t="s">
        <v>70</v>
      </c>
    </row>
    <row r="59" ht="28" customHeight="1" spans="1:14">
      <c r="A59" s="10" t="s">
        <v>209</v>
      </c>
      <c r="B59" s="6" t="s">
        <v>222</v>
      </c>
      <c r="C59" s="6"/>
      <c r="D59" s="6" t="s">
        <v>233</v>
      </c>
      <c r="E59" s="6"/>
      <c r="F59" s="6" t="s">
        <v>532</v>
      </c>
      <c r="G59" s="6"/>
      <c r="H59" s="6" t="s">
        <v>530</v>
      </c>
      <c r="I59" s="12">
        <v>1</v>
      </c>
      <c r="J59" s="6">
        <v>1.25</v>
      </c>
      <c r="K59" s="6" t="s">
        <v>58</v>
      </c>
      <c r="L59" s="12">
        <v>1</v>
      </c>
      <c r="M59" s="6">
        <v>1.25</v>
      </c>
      <c r="N59" s="6" t="s">
        <v>70</v>
      </c>
    </row>
    <row r="60" ht="28" customHeight="1" spans="1:14">
      <c r="A60" s="10" t="s">
        <v>209</v>
      </c>
      <c r="B60" s="6" t="s">
        <v>236</v>
      </c>
      <c r="C60" s="6"/>
      <c r="D60" s="6" t="s">
        <v>237</v>
      </c>
      <c r="E60" s="6"/>
      <c r="F60" s="6" t="s">
        <v>267</v>
      </c>
      <c r="G60" s="6"/>
      <c r="H60" s="6" t="s">
        <v>75</v>
      </c>
      <c r="I60" s="12">
        <v>0.85</v>
      </c>
      <c r="J60" s="6">
        <v>5</v>
      </c>
      <c r="K60" s="6" t="s">
        <v>58</v>
      </c>
      <c r="L60" s="12">
        <v>1</v>
      </c>
      <c r="M60" s="8">
        <v>5</v>
      </c>
      <c r="N60" s="6" t="s">
        <v>70</v>
      </c>
    </row>
    <row r="61" ht="28" customHeight="1" spans="1:14">
      <c r="A61" s="10" t="s">
        <v>209</v>
      </c>
      <c r="B61" s="6" t="s">
        <v>236</v>
      </c>
      <c r="C61" s="6"/>
      <c r="D61" s="6" t="s">
        <v>237</v>
      </c>
      <c r="E61" s="6"/>
      <c r="F61" s="6" t="s">
        <v>533</v>
      </c>
      <c r="G61" s="6"/>
      <c r="H61" s="6" t="s">
        <v>75</v>
      </c>
      <c r="I61" s="12">
        <v>0.85</v>
      </c>
      <c r="J61" s="6">
        <v>5</v>
      </c>
      <c r="K61" s="6" t="s">
        <v>58</v>
      </c>
      <c r="L61" s="12">
        <v>1</v>
      </c>
      <c r="M61" s="8">
        <v>5</v>
      </c>
      <c r="N61" s="6" t="s">
        <v>70</v>
      </c>
    </row>
    <row r="62" ht="18" hidden="1" customHeight="1" spans="1:14">
      <c r="A62" s="10"/>
      <c r="B62" s="10"/>
      <c r="C62" s="10"/>
      <c r="D62" s="10"/>
      <c r="E62" s="10"/>
      <c r="F62" s="10"/>
      <c r="G62" s="10"/>
      <c r="H62" s="10"/>
      <c r="I62" s="10"/>
      <c r="J62" s="10"/>
      <c r="K62" s="10"/>
      <c r="L62" s="10"/>
      <c r="M62" s="10"/>
      <c r="N62" s="10"/>
    </row>
    <row r="63" ht="28" customHeight="1" spans="1:14">
      <c r="A63" s="15" t="s">
        <v>171</v>
      </c>
      <c r="B63" s="15"/>
      <c r="C63" s="15"/>
      <c r="D63" s="15"/>
      <c r="E63" s="15"/>
      <c r="F63" s="15"/>
      <c r="G63" s="15"/>
      <c r="H63" s="15"/>
      <c r="I63" s="15"/>
      <c r="J63" s="15">
        <v>100</v>
      </c>
      <c r="K63" s="16"/>
      <c r="L63" s="16"/>
      <c r="M63" s="17">
        <v>87.08</v>
      </c>
      <c r="N63" s="4"/>
    </row>
  </sheetData>
  <mergeCells count="111">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F15:G15"/>
    <mergeCell ref="F16:G16"/>
    <mergeCell ref="F17:G17"/>
    <mergeCell ref="F18:G18"/>
    <mergeCell ref="F19:G19"/>
    <mergeCell ref="D20:E20"/>
    <mergeCell ref="F20:G20"/>
    <mergeCell ref="D21:E21"/>
    <mergeCell ref="F21:G21"/>
    <mergeCell ref="F22:G22"/>
    <mergeCell ref="F23:G23"/>
    <mergeCell ref="F24:G24"/>
    <mergeCell ref="F25:G25"/>
    <mergeCell ref="F26:G26"/>
    <mergeCell ref="F27:G27"/>
    <mergeCell ref="F28:G28"/>
    <mergeCell ref="F29:G29"/>
    <mergeCell ref="F30:G30"/>
    <mergeCell ref="F31:G31"/>
    <mergeCell ref="F32:G32"/>
    <mergeCell ref="F33:G33"/>
    <mergeCell ref="F34:G34"/>
    <mergeCell ref="F35:G35"/>
    <mergeCell ref="F36:G36"/>
    <mergeCell ref="F37:G37"/>
    <mergeCell ref="F38:G38"/>
    <mergeCell ref="F39:G39"/>
    <mergeCell ref="F40:G40"/>
    <mergeCell ref="F41:G41"/>
    <mergeCell ref="F42:G42"/>
    <mergeCell ref="F43:G43"/>
    <mergeCell ref="F44:G44"/>
    <mergeCell ref="F45:G45"/>
    <mergeCell ref="F46:G46"/>
    <mergeCell ref="F47:G47"/>
    <mergeCell ref="F48:G48"/>
    <mergeCell ref="F49:G49"/>
    <mergeCell ref="F50:G50"/>
    <mergeCell ref="F51:G51"/>
    <mergeCell ref="F52:G52"/>
    <mergeCell ref="F53:G53"/>
    <mergeCell ref="F54:G54"/>
    <mergeCell ref="F55:G55"/>
    <mergeCell ref="F56:G56"/>
    <mergeCell ref="F57:G57"/>
    <mergeCell ref="F58:G58"/>
    <mergeCell ref="F59:G59"/>
    <mergeCell ref="F60:G60"/>
    <mergeCell ref="F61:G61"/>
    <mergeCell ref="A62:N62"/>
    <mergeCell ref="A63:I63"/>
    <mergeCell ref="A15:A61"/>
    <mergeCell ref="A6:B9"/>
    <mergeCell ref="A12:B13"/>
    <mergeCell ref="B15:C21"/>
    <mergeCell ref="D15:E19"/>
    <mergeCell ref="B22:C43"/>
    <mergeCell ref="D22:E33"/>
    <mergeCell ref="D34:E39"/>
    <mergeCell ref="D40:E43"/>
    <mergeCell ref="B44:C59"/>
    <mergeCell ref="D44:E46"/>
    <mergeCell ref="D47:E51"/>
    <mergeCell ref="D52:E55"/>
    <mergeCell ref="D56:E59"/>
    <mergeCell ref="B60:C61"/>
    <mergeCell ref="D60:E61"/>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7"/>
  <sheetViews>
    <sheetView topLeftCell="A22" workbookViewId="0">
      <selection activeCell="F31" sqref="F31:I32"/>
    </sheetView>
  </sheetViews>
  <sheetFormatPr defaultColWidth="8.9" defaultRowHeight="13.5"/>
  <cols>
    <col min="2" max="5" width="7.5" customWidth="1"/>
    <col min="6" max="6" width="25.45" customWidth="1"/>
    <col min="7" max="7" width="7.64166666666667" customWidth="1"/>
    <col min="8" max="8" width="13" customWidth="1"/>
    <col min="9" max="9" width="12.45" customWidth="1"/>
    <col min="10" max="10" width="6.64166666666667" customWidth="1"/>
    <col min="11" max="11" width="8.81666666666667" customWidth="1"/>
    <col min="12" max="12" width="14.3416666666667" customWidth="1"/>
    <col min="13" max="13" width="10.75" style="1" customWidth="1"/>
    <col min="14" max="14" width="18.225" customWidth="1"/>
  </cols>
  <sheetData>
    <row r="1" ht="39" customHeight="1" spans="1:14">
      <c r="A1" s="2" t="s">
        <v>195</v>
      </c>
      <c r="B1" s="2"/>
      <c r="C1" s="2"/>
      <c r="D1" s="2"/>
      <c r="E1" s="2"/>
      <c r="F1" s="2"/>
      <c r="G1" s="2"/>
      <c r="H1" s="2"/>
      <c r="I1" s="2"/>
      <c r="J1" s="2"/>
      <c r="K1" s="2"/>
      <c r="L1" s="2"/>
      <c r="M1" s="2"/>
      <c r="N1" s="2"/>
    </row>
    <row r="2" ht="15" customHeight="1" spans="1:14">
      <c r="A2" s="3" t="s">
        <v>30</v>
      </c>
      <c r="B2" s="3"/>
      <c r="C2" s="3"/>
      <c r="D2" s="3"/>
      <c r="E2" s="3"/>
      <c r="F2" s="3"/>
      <c r="G2" s="3"/>
      <c r="H2" s="3"/>
      <c r="I2" s="3"/>
      <c r="J2" s="3"/>
      <c r="K2" s="3"/>
      <c r="L2" s="3"/>
      <c r="M2" s="3"/>
      <c r="N2" s="3"/>
    </row>
    <row r="3" ht="28" customHeight="1" spans="1:14">
      <c r="A3" s="4" t="s">
        <v>175</v>
      </c>
      <c r="B3" s="4"/>
      <c r="C3" s="4" t="s">
        <v>19</v>
      </c>
      <c r="D3" s="4"/>
      <c r="E3" s="4"/>
      <c r="F3" s="4"/>
      <c r="G3" s="4"/>
      <c r="H3" s="4"/>
      <c r="I3" s="4"/>
      <c r="J3" s="4"/>
      <c r="K3" s="4"/>
      <c r="L3" s="4"/>
      <c r="M3" s="4"/>
      <c r="N3" s="4"/>
    </row>
    <row r="4" ht="28" customHeight="1" spans="1:14">
      <c r="A4" s="4" t="s">
        <v>176</v>
      </c>
      <c r="B4" s="4"/>
      <c r="C4" s="5" t="s">
        <v>32</v>
      </c>
      <c r="D4" s="5"/>
      <c r="E4" s="5"/>
      <c r="F4" s="5"/>
      <c r="G4" s="5"/>
      <c r="H4" s="5"/>
      <c r="I4" s="4" t="s">
        <v>196</v>
      </c>
      <c r="J4" s="4"/>
      <c r="K4" s="4" t="s">
        <v>32</v>
      </c>
      <c r="L4" s="4"/>
      <c r="M4" s="4"/>
      <c r="N4" s="4"/>
    </row>
    <row r="5" ht="28" customHeight="1" spans="1:14">
      <c r="A5" s="4"/>
      <c r="B5" s="4"/>
      <c r="C5" s="4"/>
      <c r="D5" s="4"/>
      <c r="E5" s="4" t="s">
        <v>33</v>
      </c>
      <c r="F5" s="4"/>
      <c r="G5" s="4" t="s">
        <v>34</v>
      </c>
      <c r="H5" s="4"/>
      <c r="I5" s="4" t="s">
        <v>35</v>
      </c>
      <c r="J5" s="4"/>
      <c r="K5" s="4" t="s">
        <v>59</v>
      </c>
      <c r="L5" s="4" t="s">
        <v>197</v>
      </c>
      <c r="M5" s="6" t="s">
        <v>37</v>
      </c>
      <c r="N5" s="6"/>
    </row>
    <row r="6" ht="28" customHeight="1" spans="1:14">
      <c r="A6" s="6" t="s">
        <v>177</v>
      </c>
      <c r="B6" s="6"/>
      <c r="C6" s="4" t="s">
        <v>198</v>
      </c>
      <c r="D6" s="4"/>
      <c r="E6" s="4">
        <v>3508.77</v>
      </c>
      <c r="F6" s="4"/>
      <c r="G6" s="4">
        <v>3508.77</v>
      </c>
      <c r="H6" s="4"/>
      <c r="I6" s="27">
        <v>959.59</v>
      </c>
      <c r="J6" s="27"/>
      <c r="K6" s="4">
        <v>10</v>
      </c>
      <c r="L6" s="18">
        <f t="shared" ref="L6:L8" si="0">I6/G6</f>
        <v>0.273483300415815</v>
      </c>
      <c r="M6" s="8">
        <v>2.74</v>
      </c>
      <c r="N6" s="8"/>
    </row>
    <row r="7" ht="28" customHeight="1" spans="1:14">
      <c r="A7" s="6" t="s">
        <v>199</v>
      </c>
      <c r="B7" s="6"/>
      <c r="C7" s="4" t="s">
        <v>200</v>
      </c>
      <c r="D7" s="4"/>
      <c r="E7" s="4">
        <v>1050.77</v>
      </c>
      <c r="F7" s="4"/>
      <c r="G7" s="4">
        <v>1050.77</v>
      </c>
      <c r="H7" s="4"/>
      <c r="I7" s="4">
        <v>0</v>
      </c>
      <c r="J7" s="4"/>
      <c r="K7" s="4" t="s">
        <v>47</v>
      </c>
      <c r="L7" s="18">
        <f t="shared" si="0"/>
        <v>0</v>
      </c>
      <c r="M7" s="8" t="s">
        <v>47</v>
      </c>
      <c r="N7" s="8"/>
    </row>
    <row r="8" ht="28" customHeight="1" spans="1:14">
      <c r="A8" s="6" t="s">
        <v>199</v>
      </c>
      <c r="B8" s="6"/>
      <c r="C8" s="4" t="s">
        <v>185</v>
      </c>
      <c r="D8" s="4"/>
      <c r="E8" s="4">
        <v>2458</v>
      </c>
      <c r="F8" s="4"/>
      <c r="G8" s="4">
        <v>2458</v>
      </c>
      <c r="H8" s="4"/>
      <c r="I8" s="27">
        <v>959.59</v>
      </c>
      <c r="J8" s="27"/>
      <c r="K8" s="4" t="s">
        <v>47</v>
      </c>
      <c r="L8" s="18">
        <f t="shared" si="0"/>
        <v>0.390394629780309</v>
      </c>
      <c r="M8" s="8" t="s">
        <v>47</v>
      </c>
      <c r="N8" s="8"/>
    </row>
    <row r="9" ht="28" customHeight="1" spans="1:14">
      <c r="A9" s="6" t="s">
        <v>199</v>
      </c>
      <c r="B9" s="6"/>
      <c r="C9" s="4" t="s">
        <v>186</v>
      </c>
      <c r="D9" s="4"/>
      <c r="E9" s="4" t="s">
        <v>47</v>
      </c>
      <c r="F9" s="4"/>
      <c r="G9" s="4" t="s">
        <v>202</v>
      </c>
      <c r="H9" s="4"/>
      <c r="I9" s="4" t="s">
        <v>202</v>
      </c>
      <c r="J9" s="4"/>
      <c r="K9" s="4" t="s">
        <v>47</v>
      </c>
      <c r="L9" s="7" t="s">
        <v>47</v>
      </c>
      <c r="M9" s="8" t="s">
        <v>47</v>
      </c>
      <c r="N9" s="8"/>
    </row>
    <row r="10" ht="28" customHeight="1" spans="1:14">
      <c r="A10" s="6" t="s">
        <v>38</v>
      </c>
      <c r="B10" s="6"/>
      <c r="C10" s="28" t="s">
        <v>534</v>
      </c>
      <c r="D10" s="28"/>
      <c r="E10" s="28"/>
      <c r="F10" s="28"/>
      <c r="G10" s="28"/>
      <c r="H10" s="28"/>
      <c r="I10" s="28"/>
      <c r="J10" s="28"/>
      <c r="K10" s="28"/>
      <c r="L10" s="28"/>
      <c r="M10" s="28"/>
      <c r="N10" s="28"/>
    </row>
    <row r="11" ht="28" customHeight="1" spans="1:14">
      <c r="A11" s="4" t="s">
        <v>204</v>
      </c>
      <c r="B11" s="4"/>
      <c r="C11" s="4" t="s">
        <v>51</v>
      </c>
      <c r="D11" s="4"/>
      <c r="E11" s="4"/>
      <c r="F11" s="4"/>
      <c r="G11" s="4"/>
      <c r="H11" s="4"/>
      <c r="I11" s="4" t="s">
        <v>53</v>
      </c>
      <c r="J11" s="4"/>
      <c r="K11" s="4"/>
      <c r="L11" s="4"/>
      <c r="M11" s="4"/>
      <c r="N11" s="4"/>
    </row>
    <row r="12" ht="88" customHeight="1" spans="1:14">
      <c r="A12" s="4"/>
      <c r="B12" s="4"/>
      <c r="C12" s="9" t="s">
        <v>535</v>
      </c>
      <c r="D12" s="9"/>
      <c r="E12" s="9"/>
      <c r="F12" s="9"/>
      <c r="G12" s="9"/>
      <c r="H12" s="9"/>
      <c r="I12" s="9" t="s">
        <v>536</v>
      </c>
      <c r="J12" s="9"/>
      <c r="K12" s="9"/>
      <c r="L12" s="9"/>
      <c r="M12" s="9"/>
      <c r="N12" s="9"/>
    </row>
    <row r="13" ht="28" customHeight="1" spans="1:14">
      <c r="A13" s="4"/>
      <c r="B13" s="4" t="s">
        <v>61</v>
      </c>
      <c r="C13" s="4"/>
      <c r="D13" s="4" t="s">
        <v>62</v>
      </c>
      <c r="E13" s="4"/>
      <c r="F13" s="4" t="s">
        <v>63</v>
      </c>
      <c r="G13" s="4"/>
      <c r="H13" s="4" t="s">
        <v>207</v>
      </c>
      <c r="I13" s="4" t="s">
        <v>57</v>
      </c>
      <c r="J13" s="4" t="s">
        <v>59</v>
      </c>
      <c r="K13" s="4" t="s">
        <v>208</v>
      </c>
      <c r="L13" s="4" t="s">
        <v>60</v>
      </c>
      <c r="M13" s="6" t="s">
        <v>37</v>
      </c>
      <c r="N13" s="29" t="s">
        <v>70</v>
      </c>
    </row>
    <row r="14" ht="28" customHeight="1" spans="1:14">
      <c r="A14" s="10" t="s">
        <v>209</v>
      </c>
      <c r="B14" s="6" t="s">
        <v>136</v>
      </c>
      <c r="C14" s="6"/>
      <c r="D14" s="30" t="s">
        <v>537</v>
      </c>
      <c r="E14" s="31"/>
      <c r="F14" s="6" t="s">
        <v>538</v>
      </c>
      <c r="G14" s="6"/>
      <c r="H14" s="6" t="s">
        <v>539</v>
      </c>
      <c r="I14" s="6" t="s">
        <v>540</v>
      </c>
      <c r="J14" s="6">
        <v>7</v>
      </c>
      <c r="K14" s="6" t="s">
        <v>541</v>
      </c>
      <c r="L14" s="12">
        <v>1</v>
      </c>
      <c r="M14" s="6">
        <v>7</v>
      </c>
      <c r="N14" s="32" t="s">
        <v>70</v>
      </c>
    </row>
    <row r="15" ht="28" customHeight="1" spans="1:14">
      <c r="A15" s="10" t="s">
        <v>209</v>
      </c>
      <c r="B15" s="6" t="s">
        <v>136</v>
      </c>
      <c r="C15" s="6"/>
      <c r="D15" s="33"/>
      <c r="E15" s="34"/>
      <c r="F15" s="6" t="s">
        <v>542</v>
      </c>
      <c r="G15" s="6"/>
      <c r="H15" s="6" t="s">
        <v>543</v>
      </c>
      <c r="I15" s="6" t="s">
        <v>544</v>
      </c>
      <c r="J15" s="6">
        <v>7</v>
      </c>
      <c r="K15" s="6" t="s">
        <v>541</v>
      </c>
      <c r="L15" s="12">
        <v>1</v>
      </c>
      <c r="M15" s="6">
        <v>7</v>
      </c>
      <c r="N15" s="32" t="s">
        <v>70</v>
      </c>
    </row>
    <row r="16" ht="36" customHeight="1" spans="1:14">
      <c r="A16" s="10" t="s">
        <v>209</v>
      </c>
      <c r="B16" s="6" t="s">
        <v>136</v>
      </c>
      <c r="C16" s="6"/>
      <c r="D16" s="35"/>
      <c r="E16" s="36"/>
      <c r="F16" s="6" t="s">
        <v>137</v>
      </c>
      <c r="G16" s="6"/>
      <c r="H16" s="6" t="s">
        <v>211</v>
      </c>
      <c r="I16" s="19">
        <v>0.212816481608857</v>
      </c>
      <c r="J16" s="6">
        <v>6</v>
      </c>
      <c r="K16" s="6" t="s">
        <v>58</v>
      </c>
      <c r="L16" s="19">
        <v>0.212816481608857</v>
      </c>
      <c r="M16" s="6">
        <v>1.28</v>
      </c>
      <c r="N16" s="20" t="s">
        <v>545</v>
      </c>
    </row>
    <row r="17" ht="28" customHeight="1" spans="1:14">
      <c r="A17" s="10" t="s">
        <v>209</v>
      </c>
      <c r="B17" s="37" t="s">
        <v>212</v>
      </c>
      <c r="C17" s="38"/>
      <c r="D17" s="6" t="s">
        <v>94</v>
      </c>
      <c r="E17" s="6"/>
      <c r="F17" s="6" t="s">
        <v>546</v>
      </c>
      <c r="G17" s="6"/>
      <c r="H17" s="6" t="s">
        <v>547</v>
      </c>
      <c r="I17" s="39">
        <v>0</v>
      </c>
      <c r="J17" s="6">
        <v>2.86</v>
      </c>
      <c r="K17" s="6" t="s">
        <v>102</v>
      </c>
      <c r="L17" s="12">
        <v>0</v>
      </c>
      <c r="M17" s="6">
        <v>0</v>
      </c>
      <c r="N17" s="32" t="s">
        <v>548</v>
      </c>
    </row>
    <row r="18" ht="28" customHeight="1" spans="1:14">
      <c r="A18" s="10"/>
      <c r="B18" s="40"/>
      <c r="C18" s="41"/>
      <c r="D18" s="6"/>
      <c r="E18" s="6"/>
      <c r="F18" s="6" t="s">
        <v>549</v>
      </c>
      <c r="G18" s="6"/>
      <c r="H18" s="6" t="s">
        <v>550</v>
      </c>
      <c r="I18" s="39">
        <v>0</v>
      </c>
      <c r="J18" s="6">
        <v>2.86</v>
      </c>
      <c r="K18" s="6" t="s">
        <v>102</v>
      </c>
      <c r="L18" s="12">
        <v>0</v>
      </c>
      <c r="M18" s="6">
        <v>0</v>
      </c>
      <c r="N18" s="32" t="s">
        <v>548</v>
      </c>
    </row>
    <row r="19" ht="28" customHeight="1" spans="1:14">
      <c r="A19" s="10"/>
      <c r="B19" s="40"/>
      <c r="C19" s="41"/>
      <c r="D19" s="6"/>
      <c r="E19" s="6"/>
      <c r="F19" s="6" t="s">
        <v>551</v>
      </c>
      <c r="G19" s="6"/>
      <c r="H19" s="6" t="s">
        <v>552</v>
      </c>
      <c r="I19" s="39" t="s">
        <v>553</v>
      </c>
      <c r="J19" s="6">
        <v>2.86</v>
      </c>
      <c r="K19" s="6" t="s">
        <v>102</v>
      </c>
      <c r="L19" s="12">
        <v>1</v>
      </c>
      <c r="M19" s="6">
        <v>2.86</v>
      </c>
      <c r="N19" s="32" t="s">
        <v>70</v>
      </c>
    </row>
    <row r="20" ht="28" customHeight="1" spans="1:14">
      <c r="A20" s="10"/>
      <c r="B20" s="40"/>
      <c r="C20" s="41"/>
      <c r="D20" s="6"/>
      <c r="E20" s="6"/>
      <c r="F20" s="6" t="s">
        <v>115</v>
      </c>
      <c r="G20" s="6"/>
      <c r="H20" s="6" t="s">
        <v>116</v>
      </c>
      <c r="I20" s="39" t="s">
        <v>117</v>
      </c>
      <c r="J20" s="6">
        <v>2.86</v>
      </c>
      <c r="K20" s="6" t="s">
        <v>102</v>
      </c>
      <c r="L20" s="12">
        <v>1</v>
      </c>
      <c r="M20" s="6">
        <v>2.86</v>
      </c>
      <c r="N20" s="32" t="s">
        <v>70</v>
      </c>
    </row>
    <row r="21" ht="28" customHeight="1" spans="1:14">
      <c r="A21" s="10"/>
      <c r="B21" s="40"/>
      <c r="C21" s="41"/>
      <c r="D21" s="6"/>
      <c r="E21" s="6"/>
      <c r="F21" s="6" t="s">
        <v>118</v>
      </c>
      <c r="G21" s="6"/>
      <c r="H21" s="6" t="s">
        <v>119</v>
      </c>
      <c r="I21" s="174" t="s">
        <v>120</v>
      </c>
      <c r="J21" s="6">
        <v>2.86</v>
      </c>
      <c r="K21" s="6" t="s">
        <v>102</v>
      </c>
      <c r="L21" s="12">
        <v>1</v>
      </c>
      <c r="M21" s="6">
        <v>2.86</v>
      </c>
      <c r="N21" s="32" t="s">
        <v>70</v>
      </c>
    </row>
    <row r="22" ht="28" customHeight="1" spans="1:14">
      <c r="A22" s="10" t="s">
        <v>209</v>
      </c>
      <c r="B22" s="40"/>
      <c r="C22" s="41"/>
      <c r="D22" s="6" t="s">
        <v>94</v>
      </c>
      <c r="E22" s="6"/>
      <c r="F22" s="6" t="s">
        <v>554</v>
      </c>
      <c r="G22" s="6"/>
      <c r="H22" s="6" t="s">
        <v>555</v>
      </c>
      <c r="I22" s="39">
        <v>0</v>
      </c>
      <c r="J22" s="6">
        <v>2.86</v>
      </c>
      <c r="K22" s="6" t="s">
        <v>102</v>
      </c>
      <c r="L22" s="12">
        <v>0</v>
      </c>
      <c r="M22" s="6">
        <v>0</v>
      </c>
      <c r="N22" s="32" t="s">
        <v>556</v>
      </c>
    </row>
    <row r="23" ht="28" customHeight="1" spans="1:14">
      <c r="A23" s="10" t="s">
        <v>209</v>
      </c>
      <c r="B23" s="40"/>
      <c r="C23" s="41"/>
      <c r="D23" s="37" t="s">
        <v>121</v>
      </c>
      <c r="E23" s="38"/>
      <c r="F23" s="6" t="s">
        <v>557</v>
      </c>
      <c r="G23" s="6"/>
      <c r="H23" s="6" t="s">
        <v>558</v>
      </c>
      <c r="I23" s="39">
        <v>0</v>
      </c>
      <c r="J23" s="6">
        <v>2.86</v>
      </c>
      <c r="K23" s="6" t="s">
        <v>58</v>
      </c>
      <c r="L23" s="12">
        <v>0</v>
      </c>
      <c r="M23" s="6">
        <v>0</v>
      </c>
      <c r="N23" s="32" t="s">
        <v>559</v>
      </c>
    </row>
    <row r="24" ht="28" customHeight="1" spans="1:14">
      <c r="A24" s="10"/>
      <c r="B24" s="40"/>
      <c r="C24" s="41"/>
      <c r="D24" s="40"/>
      <c r="E24" s="41"/>
      <c r="F24" s="6" t="s">
        <v>560</v>
      </c>
      <c r="G24" s="6"/>
      <c r="H24" s="6" t="s">
        <v>561</v>
      </c>
      <c r="I24" s="42">
        <v>0.95</v>
      </c>
      <c r="J24" s="6">
        <v>2.86</v>
      </c>
      <c r="K24" s="6" t="s">
        <v>58</v>
      </c>
      <c r="L24" s="12">
        <v>1</v>
      </c>
      <c r="M24" s="6">
        <v>2.86</v>
      </c>
      <c r="N24" s="32" t="s">
        <v>70</v>
      </c>
    </row>
    <row r="25" ht="28" customHeight="1" spans="1:14">
      <c r="A25" s="10"/>
      <c r="B25" s="40"/>
      <c r="C25" s="41"/>
      <c r="D25" s="40"/>
      <c r="E25" s="41"/>
      <c r="F25" s="6" t="s">
        <v>562</v>
      </c>
      <c r="G25" s="6"/>
      <c r="H25" s="6" t="s">
        <v>563</v>
      </c>
      <c r="I25" s="39">
        <v>0</v>
      </c>
      <c r="J25" s="6">
        <v>2.86</v>
      </c>
      <c r="K25" s="6" t="s">
        <v>58</v>
      </c>
      <c r="L25" s="12">
        <v>0</v>
      </c>
      <c r="M25" s="6">
        <v>0</v>
      </c>
      <c r="N25" s="32" t="s">
        <v>559</v>
      </c>
    </row>
    <row r="26" ht="28" customHeight="1" spans="1:14">
      <c r="A26" s="10"/>
      <c r="B26" s="40"/>
      <c r="C26" s="41"/>
      <c r="D26" s="43"/>
      <c r="E26" s="44"/>
      <c r="F26" s="6" t="s">
        <v>564</v>
      </c>
      <c r="G26" s="6"/>
      <c r="H26" s="6" t="s">
        <v>561</v>
      </c>
      <c r="I26" s="39">
        <v>0</v>
      </c>
      <c r="J26" s="6">
        <v>2.86</v>
      </c>
      <c r="K26" s="6" t="s">
        <v>58</v>
      </c>
      <c r="L26" s="12">
        <v>0</v>
      </c>
      <c r="M26" s="6">
        <v>0</v>
      </c>
      <c r="N26" s="32" t="s">
        <v>559</v>
      </c>
    </row>
    <row r="27" ht="28" customHeight="1" spans="1:14">
      <c r="A27" s="10" t="s">
        <v>209</v>
      </c>
      <c r="B27" s="40"/>
      <c r="C27" s="41"/>
      <c r="D27" s="37" t="s">
        <v>124</v>
      </c>
      <c r="E27" s="38"/>
      <c r="F27" s="6" t="s">
        <v>565</v>
      </c>
      <c r="G27" s="6"/>
      <c r="H27" s="6" t="s">
        <v>67</v>
      </c>
      <c r="I27" s="6">
        <v>0</v>
      </c>
      <c r="J27" s="6">
        <v>2.85</v>
      </c>
      <c r="K27" s="6" t="s">
        <v>58</v>
      </c>
      <c r="L27" s="12">
        <v>0</v>
      </c>
      <c r="M27" s="6">
        <v>0</v>
      </c>
      <c r="N27" s="32" t="s">
        <v>566</v>
      </c>
    </row>
    <row r="28" ht="28" customHeight="1" spans="1:14">
      <c r="A28" s="10"/>
      <c r="B28" s="40"/>
      <c r="C28" s="41"/>
      <c r="D28" s="40"/>
      <c r="E28" s="41"/>
      <c r="F28" s="6" t="s">
        <v>567</v>
      </c>
      <c r="G28" s="6"/>
      <c r="H28" s="6" t="s">
        <v>67</v>
      </c>
      <c r="I28" s="12">
        <v>0</v>
      </c>
      <c r="J28" s="6">
        <v>2.85</v>
      </c>
      <c r="K28" s="6" t="s">
        <v>58</v>
      </c>
      <c r="L28" s="12">
        <v>0</v>
      </c>
      <c r="M28" s="6">
        <v>0</v>
      </c>
      <c r="N28" s="32" t="s">
        <v>566</v>
      </c>
    </row>
    <row r="29" ht="28" customHeight="1" spans="1:14">
      <c r="A29" s="10"/>
      <c r="B29" s="40"/>
      <c r="C29" s="41"/>
      <c r="D29" s="40"/>
      <c r="E29" s="41"/>
      <c r="F29" s="6" t="s">
        <v>568</v>
      </c>
      <c r="G29" s="6"/>
      <c r="H29" s="6" t="s">
        <v>67</v>
      </c>
      <c r="I29" s="12">
        <v>1</v>
      </c>
      <c r="J29" s="6">
        <v>2.85</v>
      </c>
      <c r="K29" s="6" t="s">
        <v>58</v>
      </c>
      <c r="L29" s="12">
        <v>1</v>
      </c>
      <c r="M29" s="6">
        <v>2.85</v>
      </c>
      <c r="N29" s="32" t="s">
        <v>70</v>
      </c>
    </row>
    <row r="30" ht="28" customHeight="1" spans="1:14">
      <c r="A30" s="10"/>
      <c r="B30" s="43"/>
      <c r="C30" s="44"/>
      <c r="D30" s="43"/>
      <c r="E30" s="44"/>
      <c r="F30" s="6" t="s">
        <v>569</v>
      </c>
      <c r="G30" s="6"/>
      <c r="H30" s="6" t="s">
        <v>67</v>
      </c>
      <c r="I30" s="6">
        <v>0</v>
      </c>
      <c r="J30" s="6">
        <v>2.85</v>
      </c>
      <c r="K30" s="6" t="s">
        <v>58</v>
      </c>
      <c r="L30" s="12">
        <v>0</v>
      </c>
      <c r="M30" s="6">
        <v>0</v>
      </c>
      <c r="N30" s="32" t="s">
        <v>566</v>
      </c>
    </row>
    <row r="31" ht="28" customHeight="1" spans="1:14">
      <c r="A31" s="10" t="s">
        <v>209</v>
      </c>
      <c r="B31" s="6" t="s">
        <v>222</v>
      </c>
      <c r="C31" s="6"/>
      <c r="D31" s="6" t="s">
        <v>223</v>
      </c>
      <c r="E31" s="6"/>
      <c r="F31" s="6" t="s">
        <v>149</v>
      </c>
      <c r="G31" s="6"/>
      <c r="H31" s="6" t="s">
        <v>150</v>
      </c>
      <c r="I31" s="6" t="s">
        <v>151</v>
      </c>
      <c r="J31" s="6">
        <v>5</v>
      </c>
      <c r="K31" s="6" t="s">
        <v>58</v>
      </c>
      <c r="L31" s="12">
        <v>1</v>
      </c>
      <c r="M31" s="6">
        <v>5</v>
      </c>
      <c r="N31" s="32" t="s">
        <v>70</v>
      </c>
    </row>
    <row r="32" ht="28" customHeight="1" spans="1:14">
      <c r="A32" s="10" t="s">
        <v>209</v>
      </c>
      <c r="B32" s="6" t="s">
        <v>222</v>
      </c>
      <c r="C32" s="6"/>
      <c r="D32" s="6" t="s">
        <v>223</v>
      </c>
      <c r="E32" s="6"/>
      <c r="F32" s="6" t="s">
        <v>147</v>
      </c>
      <c r="G32" s="6"/>
      <c r="H32" s="6" t="s">
        <v>148</v>
      </c>
      <c r="I32" s="12">
        <v>0.8</v>
      </c>
      <c r="J32" s="6">
        <v>5</v>
      </c>
      <c r="K32" s="6" t="s">
        <v>58</v>
      </c>
      <c r="L32" s="12">
        <v>1</v>
      </c>
      <c r="M32" s="6">
        <v>5</v>
      </c>
      <c r="N32" s="32" t="s">
        <v>70</v>
      </c>
    </row>
    <row r="33" ht="28" customHeight="1" spans="1:14">
      <c r="A33" s="10" t="s">
        <v>209</v>
      </c>
      <c r="B33" s="6" t="s">
        <v>222</v>
      </c>
      <c r="C33" s="6"/>
      <c r="D33" s="6" t="s">
        <v>230</v>
      </c>
      <c r="E33" s="6"/>
      <c r="F33" s="6" t="s">
        <v>570</v>
      </c>
      <c r="G33" s="6"/>
      <c r="H33" s="6" t="s">
        <v>516</v>
      </c>
      <c r="I33" s="12">
        <v>1</v>
      </c>
      <c r="J33" s="6">
        <v>5</v>
      </c>
      <c r="K33" s="6" t="s">
        <v>58</v>
      </c>
      <c r="L33" s="12">
        <v>1</v>
      </c>
      <c r="M33" s="6">
        <v>5</v>
      </c>
      <c r="N33" s="32" t="s">
        <v>70</v>
      </c>
    </row>
    <row r="34" ht="28" customHeight="1" spans="1:14">
      <c r="A34" s="10" t="s">
        <v>209</v>
      </c>
      <c r="B34" s="6" t="s">
        <v>222</v>
      </c>
      <c r="C34" s="6"/>
      <c r="D34" s="6" t="s">
        <v>233</v>
      </c>
      <c r="E34" s="6"/>
      <c r="F34" s="6" t="s">
        <v>444</v>
      </c>
      <c r="G34" s="6"/>
      <c r="H34" s="6" t="s">
        <v>445</v>
      </c>
      <c r="I34" s="12">
        <v>1</v>
      </c>
      <c r="J34" s="6">
        <v>5</v>
      </c>
      <c r="K34" s="6" t="s">
        <v>58</v>
      </c>
      <c r="L34" s="12">
        <v>1</v>
      </c>
      <c r="M34" s="6">
        <v>5</v>
      </c>
      <c r="N34" s="32" t="s">
        <v>70</v>
      </c>
    </row>
    <row r="35" ht="28" customHeight="1" spans="1:14">
      <c r="A35" s="10" t="s">
        <v>209</v>
      </c>
      <c r="B35" s="6" t="s">
        <v>236</v>
      </c>
      <c r="C35" s="6"/>
      <c r="D35" s="6" t="s">
        <v>237</v>
      </c>
      <c r="E35" s="6"/>
      <c r="F35" s="6" t="s">
        <v>571</v>
      </c>
      <c r="G35" s="6"/>
      <c r="H35" s="6" t="s">
        <v>572</v>
      </c>
      <c r="I35" s="12">
        <v>0.85</v>
      </c>
      <c r="J35" s="6">
        <v>10</v>
      </c>
      <c r="K35" s="6" t="s">
        <v>58</v>
      </c>
      <c r="L35" s="12">
        <v>1</v>
      </c>
      <c r="M35" s="6">
        <v>10</v>
      </c>
      <c r="N35" s="32" t="s">
        <v>70</v>
      </c>
    </row>
    <row r="36" ht="18" hidden="1" customHeight="1" spans="1:14">
      <c r="A36" s="10"/>
      <c r="B36" s="10"/>
      <c r="C36" s="10"/>
      <c r="D36" s="10"/>
      <c r="E36" s="10"/>
      <c r="F36" s="10"/>
      <c r="G36" s="10"/>
      <c r="H36" s="10"/>
      <c r="I36" s="10"/>
      <c r="J36" s="10"/>
      <c r="K36" s="10"/>
      <c r="L36" s="10"/>
      <c r="M36" s="10"/>
      <c r="N36" s="10"/>
    </row>
    <row r="37" ht="28" customHeight="1" spans="1:14">
      <c r="A37" s="15" t="s">
        <v>171</v>
      </c>
      <c r="B37" s="15"/>
      <c r="C37" s="15"/>
      <c r="D37" s="15"/>
      <c r="E37" s="15"/>
      <c r="F37" s="15"/>
      <c r="G37" s="15"/>
      <c r="H37" s="15"/>
      <c r="I37" s="15"/>
      <c r="J37" s="15">
        <v>100</v>
      </c>
      <c r="K37" s="16"/>
      <c r="L37" s="16"/>
      <c r="M37" s="17">
        <v>62.31</v>
      </c>
      <c r="N37" s="4"/>
    </row>
  </sheetData>
  <mergeCells count="82">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F14:G14"/>
    <mergeCell ref="F15:G15"/>
    <mergeCell ref="F16:G16"/>
    <mergeCell ref="F17:G17"/>
    <mergeCell ref="F18:G18"/>
    <mergeCell ref="F19:G19"/>
    <mergeCell ref="F20:G20"/>
    <mergeCell ref="F21:G21"/>
    <mergeCell ref="F22:G22"/>
    <mergeCell ref="F23:G23"/>
    <mergeCell ref="F24:G24"/>
    <mergeCell ref="F25:G25"/>
    <mergeCell ref="F26:G26"/>
    <mergeCell ref="F27:G27"/>
    <mergeCell ref="F28:G28"/>
    <mergeCell ref="F29:G29"/>
    <mergeCell ref="F30:G30"/>
    <mergeCell ref="F31:G31"/>
    <mergeCell ref="F32:G32"/>
    <mergeCell ref="D33:E33"/>
    <mergeCell ref="F33:G33"/>
    <mergeCell ref="D34:E34"/>
    <mergeCell ref="F34:G34"/>
    <mergeCell ref="B35:C35"/>
    <mergeCell ref="D35:E35"/>
    <mergeCell ref="F35:G35"/>
    <mergeCell ref="A36:N36"/>
    <mergeCell ref="A37:I37"/>
    <mergeCell ref="A14:A35"/>
    <mergeCell ref="A6:B9"/>
    <mergeCell ref="A11:B12"/>
    <mergeCell ref="B14:C16"/>
    <mergeCell ref="D14:E16"/>
    <mergeCell ref="B17:C30"/>
    <mergeCell ref="D17:E22"/>
    <mergeCell ref="D23:E26"/>
    <mergeCell ref="D27:E30"/>
    <mergeCell ref="B31:C34"/>
    <mergeCell ref="D31:E32"/>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9"/>
  <sheetViews>
    <sheetView topLeftCell="A5" workbookViewId="0">
      <selection activeCell="O12" sqref="O12"/>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 min="15" max="15" width="12.8916666666667"/>
  </cols>
  <sheetData>
    <row r="1" ht="39" customHeight="1" spans="1:14">
      <c r="A1" s="2" t="s">
        <v>195</v>
      </c>
      <c r="B1" s="2"/>
      <c r="C1" s="2"/>
      <c r="D1" s="2"/>
      <c r="E1" s="2"/>
      <c r="F1" s="2"/>
      <c r="G1" s="2"/>
      <c r="H1" s="2"/>
      <c r="I1" s="2"/>
      <c r="J1" s="2"/>
      <c r="K1" s="2"/>
      <c r="L1" s="2"/>
      <c r="M1" s="2"/>
      <c r="N1" s="2"/>
    </row>
    <row r="2" ht="24" customHeight="1" spans="1:14">
      <c r="A2" s="3" t="s">
        <v>30</v>
      </c>
      <c r="B2" s="3"/>
      <c r="C2" s="3"/>
      <c r="D2" s="3"/>
      <c r="E2" s="3"/>
      <c r="F2" s="3"/>
      <c r="G2" s="3"/>
      <c r="H2" s="3"/>
      <c r="I2" s="3"/>
      <c r="J2" s="3"/>
      <c r="K2" s="3"/>
      <c r="L2" s="3"/>
      <c r="M2" s="3"/>
      <c r="N2" s="3"/>
    </row>
    <row r="3" ht="28" customHeight="1" spans="1:14">
      <c r="A3" s="4" t="s">
        <v>175</v>
      </c>
      <c r="B3" s="4"/>
      <c r="C3" s="5" t="s">
        <v>20</v>
      </c>
      <c r="D3" s="5"/>
      <c r="E3" s="5"/>
      <c r="F3" s="5"/>
      <c r="G3" s="5"/>
      <c r="H3" s="5"/>
      <c r="I3" s="5"/>
      <c r="J3" s="5"/>
      <c r="K3" s="5"/>
      <c r="L3" s="5"/>
      <c r="M3" s="5"/>
      <c r="N3" s="5"/>
    </row>
    <row r="4" ht="28" customHeight="1" spans="1:14">
      <c r="A4" s="4" t="s">
        <v>176</v>
      </c>
      <c r="B4" s="4"/>
      <c r="C4" s="5" t="s">
        <v>32</v>
      </c>
      <c r="D4" s="5"/>
      <c r="E4" s="5"/>
      <c r="F4" s="5"/>
      <c r="G4" s="5"/>
      <c r="H4" s="5"/>
      <c r="I4" s="4" t="s">
        <v>196</v>
      </c>
      <c r="J4" s="4"/>
      <c r="K4" s="4" t="s">
        <v>32</v>
      </c>
      <c r="L4" s="4"/>
      <c r="M4" s="4"/>
      <c r="N4" s="4"/>
    </row>
    <row r="5" ht="28" customHeight="1" spans="1:14">
      <c r="A5" s="4"/>
      <c r="B5" s="4"/>
      <c r="C5" s="4"/>
      <c r="D5" s="4"/>
      <c r="E5" s="4" t="s">
        <v>33</v>
      </c>
      <c r="F5" s="4"/>
      <c r="G5" s="4" t="s">
        <v>34</v>
      </c>
      <c r="H5" s="4"/>
      <c r="I5" s="4" t="s">
        <v>35</v>
      </c>
      <c r="J5" s="4"/>
      <c r="K5" s="4" t="s">
        <v>59</v>
      </c>
      <c r="L5" s="4" t="s">
        <v>197</v>
      </c>
      <c r="M5" s="6" t="s">
        <v>37</v>
      </c>
      <c r="N5" s="6"/>
    </row>
    <row r="6" ht="28" customHeight="1" spans="1:14">
      <c r="A6" s="6" t="s">
        <v>177</v>
      </c>
      <c r="B6" s="6"/>
      <c r="C6" s="4" t="s">
        <v>198</v>
      </c>
      <c r="D6" s="4"/>
      <c r="E6" s="4">
        <f t="shared" ref="E6:I6" si="0">E7+E8</f>
        <v>1593</v>
      </c>
      <c r="F6" s="4"/>
      <c r="G6" s="4">
        <f t="shared" si="0"/>
        <v>1593</v>
      </c>
      <c r="H6" s="4"/>
      <c r="I6" s="4">
        <f t="shared" si="0"/>
        <v>1586.13</v>
      </c>
      <c r="J6" s="4"/>
      <c r="K6" s="4" t="s">
        <v>239</v>
      </c>
      <c r="L6" s="18">
        <f>I6/G6</f>
        <v>0.995687382297552</v>
      </c>
      <c r="M6" s="21">
        <v>9.95</v>
      </c>
      <c r="N6" s="8"/>
    </row>
    <row r="7" ht="28" customHeight="1" spans="1:14">
      <c r="A7" s="6" t="s">
        <v>199</v>
      </c>
      <c r="B7" s="6"/>
      <c r="C7" s="4" t="s">
        <v>200</v>
      </c>
      <c r="D7" s="4"/>
      <c r="E7" s="4">
        <v>967</v>
      </c>
      <c r="F7" s="4"/>
      <c r="G7" s="4">
        <v>967</v>
      </c>
      <c r="H7" s="4"/>
      <c r="I7" s="4">
        <v>960.13</v>
      </c>
      <c r="J7" s="4"/>
      <c r="K7" s="4" t="s">
        <v>201</v>
      </c>
      <c r="L7" s="7">
        <v>99.29</v>
      </c>
      <c r="M7" s="8" t="s">
        <v>573</v>
      </c>
      <c r="N7" s="8"/>
    </row>
    <row r="8" ht="28" customHeight="1" spans="1:14">
      <c r="A8" s="6" t="s">
        <v>199</v>
      </c>
      <c r="B8" s="6"/>
      <c r="C8" s="4" t="s">
        <v>185</v>
      </c>
      <c r="D8" s="4"/>
      <c r="E8" s="4">
        <v>626</v>
      </c>
      <c r="F8" s="4"/>
      <c r="G8" s="4">
        <v>626</v>
      </c>
      <c r="H8" s="4"/>
      <c r="I8" s="4">
        <v>626</v>
      </c>
      <c r="J8" s="4"/>
      <c r="K8" s="4" t="s">
        <v>201</v>
      </c>
      <c r="L8" s="7" t="s">
        <v>202</v>
      </c>
      <c r="M8" s="8" t="s">
        <v>202</v>
      </c>
      <c r="N8" s="8"/>
    </row>
    <row r="9" ht="28" customHeight="1" spans="1:14">
      <c r="A9" s="6" t="s">
        <v>199</v>
      </c>
      <c r="B9" s="6"/>
      <c r="C9" s="4" t="s">
        <v>186</v>
      </c>
      <c r="D9" s="4"/>
      <c r="E9" s="4" t="s">
        <v>47</v>
      </c>
      <c r="F9" s="4"/>
      <c r="G9" s="4" t="s">
        <v>202</v>
      </c>
      <c r="H9" s="4"/>
      <c r="I9" s="4" t="s">
        <v>202</v>
      </c>
      <c r="J9" s="4"/>
      <c r="K9" s="4" t="s">
        <v>201</v>
      </c>
      <c r="L9" s="7" t="s">
        <v>202</v>
      </c>
      <c r="M9" s="8" t="s">
        <v>202</v>
      </c>
      <c r="N9" s="8"/>
    </row>
    <row r="10" ht="28" customHeight="1" spans="1:14">
      <c r="A10" s="6" t="s">
        <v>38</v>
      </c>
      <c r="B10" s="6"/>
      <c r="C10" s="6" t="s">
        <v>574</v>
      </c>
      <c r="D10" s="6"/>
      <c r="E10" s="6"/>
      <c r="F10" s="6"/>
      <c r="G10" s="6"/>
      <c r="H10" s="6"/>
      <c r="I10" s="6"/>
      <c r="J10" s="6"/>
      <c r="K10" s="6"/>
      <c r="L10" s="6"/>
      <c r="M10" s="6"/>
      <c r="N10" s="6"/>
    </row>
    <row r="11" ht="28" customHeight="1" spans="1:14">
      <c r="A11" s="4" t="s">
        <v>204</v>
      </c>
      <c r="B11" s="4"/>
      <c r="C11" s="4" t="s">
        <v>51</v>
      </c>
      <c r="D11" s="4"/>
      <c r="E11" s="4"/>
      <c r="F11" s="4"/>
      <c r="G11" s="4"/>
      <c r="H11" s="4"/>
      <c r="I11" s="4" t="s">
        <v>53</v>
      </c>
      <c r="J11" s="4"/>
      <c r="K11" s="4"/>
      <c r="L11" s="4"/>
      <c r="M11" s="4"/>
      <c r="N11" s="4"/>
    </row>
    <row r="12" ht="150" customHeight="1" spans="1:14">
      <c r="A12" s="4"/>
      <c r="B12" s="4"/>
      <c r="C12" s="9" t="s">
        <v>575</v>
      </c>
      <c r="D12" s="9"/>
      <c r="E12" s="9"/>
      <c r="F12" s="9"/>
      <c r="G12" s="9"/>
      <c r="H12" s="9"/>
      <c r="I12" s="9" t="s">
        <v>576</v>
      </c>
      <c r="J12" s="9"/>
      <c r="K12" s="9"/>
      <c r="L12" s="9"/>
      <c r="M12" s="9"/>
      <c r="N12" s="9"/>
    </row>
    <row r="13" ht="28" customHeight="1" spans="1:14">
      <c r="A13" s="4"/>
      <c r="B13" s="4" t="s">
        <v>61</v>
      </c>
      <c r="C13" s="4"/>
      <c r="D13" s="4" t="s">
        <v>62</v>
      </c>
      <c r="E13" s="4"/>
      <c r="F13" s="4" t="s">
        <v>63</v>
      </c>
      <c r="G13" s="4"/>
      <c r="H13" s="4" t="s">
        <v>207</v>
      </c>
      <c r="I13" s="4" t="s">
        <v>57</v>
      </c>
      <c r="J13" s="4" t="s">
        <v>59</v>
      </c>
      <c r="K13" s="4" t="s">
        <v>208</v>
      </c>
      <c r="L13" s="4" t="s">
        <v>60</v>
      </c>
      <c r="M13" s="6" t="s">
        <v>37</v>
      </c>
      <c r="N13" s="6" t="s">
        <v>38</v>
      </c>
    </row>
    <row r="14" ht="28" customHeight="1" spans="1:14">
      <c r="A14" s="10" t="s">
        <v>209</v>
      </c>
      <c r="B14" s="6" t="s">
        <v>136</v>
      </c>
      <c r="C14" s="6"/>
      <c r="D14" s="6" t="s">
        <v>210</v>
      </c>
      <c r="E14" s="6"/>
      <c r="F14" s="6" t="s">
        <v>577</v>
      </c>
      <c r="G14" s="6"/>
      <c r="H14" s="6" t="s">
        <v>578</v>
      </c>
      <c r="I14" s="12">
        <v>0</v>
      </c>
      <c r="J14" s="6">
        <v>7</v>
      </c>
      <c r="K14" s="6" t="s">
        <v>58</v>
      </c>
      <c r="L14" s="12">
        <v>1</v>
      </c>
      <c r="M14" s="6">
        <v>7</v>
      </c>
      <c r="N14" s="6" t="s">
        <v>70</v>
      </c>
    </row>
    <row r="15" ht="28" customHeight="1" spans="1:14">
      <c r="A15" s="10" t="s">
        <v>209</v>
      </c>
      <c r="B15" s="6" t="s">
        <v>136</v>
      </c>
      <c r="C15" s="6"/>
      <c r="D15" s="6" t="s">
        <v>421</v>
      </c>
      <c r="E15" s="6"/>
      <c r="F15" s="6" t="s">
        <v>422</v>
      </c>
      <c r="G15" s="6"/>
      <c r="H15" s="6" t="s">
        <v>423</v>
      </c>
      <c r="I15" s="12">
        <v>1</v>
      </c>
      <c r="J15" s="6">
        <v>7</v>
      </c>
      <c r="K15" s="6" t="s">
        <v>58</v>
      </c>
      <c r="L15" s="12">
        <v>1</v>
      </c>
      <c r="M15" s="6">
        <v>7</v>
      </c>
      <c r="N15" s="6" t="s">
        <v>70</v>
      </c>
    </row>
    <row r="16" ht="28" customHeight="1" spans="1:14">
      <c r="A16" s="10" t="s">
        <v>209</v>
      </c>
      <c r="B16" s="6" t="s">
        <v>136</v>
      </c>
      <c r="C16" s="6"/>
      <c r="D16" s="6" t="s">
        <v>464</v>
      </c>
      <c r="E16" s="6"/>
      <c r="F16" s="6" t="s">
        <v>579</v>
      </c>
      <c r="G16" s="6"/>
      <c r="H16" s="6" t="s">
        <v>423</v>
      </c>
      <c r="I16" s="12">
        <v>1</v>
      </c>
      <c r="J16" s="6">
        <v>6</v>
      </c>
      <c r="K16" s="6" t="s">
        <v>58</v>
      </c>
      <c r="L16" s="12">
        <v>1</v>
      </c>
      <c r="M16" s="6">
        <v>6</v>
      </c>
      <c r="N16" s="6" t="s">
        <v>70</v>
      </c>
    </row>
    <row r="17" ht="28" customHeight="1" spans="1:14">
      <c r="A17" s="10" t="s">
        <v>209</v>
      </c>
      <c r="B17" s="6" t="s">
        <v>212</v>
      </c>
      <c r="C17" s="6"/>
      <c r="D17" s="6" t="s">
        <v>94</v>
      </c>
      <c r="E17" s="6"/>
      <c r="F17" s="6" t="s">
        <v>580</v>
      </c>
      <c r="G17" s="6"/>
      <c r="H17" s="6" t="s">
        <v>581</v>
      </c>
      <c r="I17" s="6" t="s">
        <v>582</v>
      </c>
      <c r="J17" s="6">
        <v>2.5</v>
      </c>
      <c r="K17" s="6" t="s">
        <v>390</v>
      </c>
      <c r="L17" s="12">
        <v>1</v>
      </c>
      <c r="M17" s="6">
        <v>2.5</v>
      </c>
      <c r="N17" s="6" t="s">
        <v>70</v>
      </c>
    </row>
    <row r="18" ht="28" customHeight="1" spans="1:14">
      <c r="A18" s="10" t="s">
        <v>209</v>
      </c>
      <c r="B18" s="6" t="s">
        <v>212</v>
      </c>
      <c r="C18" s="6"/>
      <c r="D18" s="6" t="s">
        <v>94</v>
      </c>
      <c r="E18" s="6"/>
      <c r="F18" s="6" t="s">
        <v>583</v>
      </c>
      <c r="G18" s="6"/>
      <c r="H18" s="6" t="s">
        <v>584</v>
      </c>
      <c r="I18" s="6" t="s">
        <v>585</v>
      </c>
      <c r="J18" s="6">
        <v>2.5</v>
      </c>
      <c r="K18" s="6" t="s">
        <v>106</v>
      </c>
      <c r="L18" s="12">
        <v>1</v>
      </c>
      <c r="M18" s="6">
        <v>2.5</v>
      </c>
      <c r="N18" s="6" t="s">
        <v>70</v>
      </c>
    </row>
    <row r="19" ht="28" customHeight="1" spans="1:14">
      <c r="A19" s="10" t="s">
        <v>209</v>
      </c>
      <c r="B19" s="6" t="s">
        <v>212</v>
      </c>
      <c r="C19" s="6"/>
      <c r="D19" s="6" t="s">
        <v>94</v>
      </c>
      <c r="E19" s="6"/>
      <c r="F19" s="6" t="s">
        <v>586</v>
      </c>
      <c r="G19" s="6"/>
      <c r="H19" s="6" t="s">
        <v>587</v>
      </c>
      <c r="I19" s="6" t="s">
        <v>588</v>
      </c>
      <c r="J19" s="6">
        <v>2.5</v>
      </c>
      <c r="K19" s="6" t="s">
        <v>589</v>
      </c>
      <c r="L19" s="12">
        <v>1</v>
      </c>
      <c r="M19" s="6">
        <v>2.5</v>
      </c>
      <c r="N19" s="6" t="s">
        <v>70</v>
      </c>
    </row>
    <row r="20" ht="28" customHeight="1" spans="1:14">
      <c r="A20" s="10" t="s">
        <v>209</v>
      </c>
      <c r="B20" s="6" t="s">
        <v>212</v>
      </c>
      <c r="C20" s="6"/>
      <c r="D20" s="6" t="s">
        <v>94</v>
      </c>
      <c r="E20" s="6"/>
      <c r="F20" s="6" t="s">
        <v>590</v>
      </c>
      <c r="G20" s="6"/>
      <c r="H20" s="6" t="s">
        <v>591</v>
      </c>
      <c r="I20" s="6" t="s">
        <v>592</v>
      </c>
      <c r="J20" s="6">
        <v>2.5</v>
      </c>
      <c r="K20" s="6" t="s">
        <v>589</v>
      </c>
      <c r="L20" s="12">
        <v>1</v>
      </c>
      <c r="M20" s="6">
        <v>2.5</v>
      </c>
      <c r="N20" s="6" t="s">
        <v>70</v>
      </c>
    </row>
    <row r="21" ht="28" customHeight="1" spans="1:14">
      <c r="A21" s="10" t="s">
        <v>209</v>
      </c>
      <c r="B21" s="6" t="s">
        <v>212</v>
      </c>
      <c r="C21" s="6"/>
      <c r="D21" s="6" t="s">
        <v>94</v>
      </c>
      <c r="E21" s="6"/>
      <c r="F21" s="6" t="s">
        <v>593</v>
      </c>
      <c r="G21" s="6"/>
      <c r="H21" s="6" t="s">
        <v>594</v>
      </c>
      <c r="I21" s="26" t="s">
        <v>595</v>
      </c>
      <c r="J21" s="6">
        <v>2.5</v>
      </c>
      <c r="K21" s="6" t="s">
        <v>106</v>
      </c>
      <c r="L21" s="12">
        <v>1</v>
      </c>
      <c r="M21" s="6">
        <v>2.5</v>
      </c>
      <c r="N21" s="6" t="s">
        <v>70</v>
      </c>
    </row>
    <row r="22" ht="28" customHeight="1" spans="1:14">
      <c r="A22" s="10" t="s">
        <v>209</v>
      </c>
      <c r="B22" s="6" t="s">
        <v>212</v>
      </c>
      <c r="C22" s="6"/>
      <c r="D22" s="6" t="s">
        <v>94</v>
      </c>
      <c r="E22" s="6"/>
      <c r="F22" s="6" t="s">
        <v>596</v>
      </c>
      <c r="G22" s="6"/>
      <c r="H22" s="6" t="s">
        <v>587</v>
      </c>
      <c r="I22" s="26" t="s">
        <v>588</v>
      </c>
      <c r="J22" s="6">
        <v>2.5</v>
      </c>
      <c r="K22" s="6" t="s">
        <v>589</v>
      </c>
      <c r="L22" s="12">
        <v>1</v>
      </c>
      <c r="M22" s="6">
        <v>2.5</v>
      </c>
      <c r="N22" s="6" t="s">
        <v>70</v>
      </c>
    </row>
    <row r="23" ht="28" customHeight="1" spans="1:14">
      <c r="A23" s="10" t="s">
        <v>209</v>
      </c>
      <c r="B23" s="6" t="s">
        <v>212</v>
      </c>
      <c r="C23" s="6"/>
      <c r="D23" s="6" t="s">
        <v>94</v>
      </c>
      <c r="E23" s="6"/>
      <c r="F23" s="6" t="s">
        <v>597</v>
      </c>
      <c r="G23" s="6"/>
      <c r="H23" s="6" t="s">
        <v>598</v>
      </c>
      <c r="I23" s="26" t="s">
        <v>599</v>
      </c>
      <c r="J23" s="6">
        <v>2.5</v>
      </c>
      <c r="K23" s="6" t="s">
        <v>390</v>
      </c>
      <c r="L23" s="12">
        <v>1</v>
      </c>
      <c r="M23" s="6">
        <v>2.5</v>
      </c>
      <c r="N23" s="6" t="s">
        <v>70</v>
      </c>
    </row>
    <row r="24" ht="28" customHeight="1" spans="1:14">
      <c r="A24" s="10" t="s">
        <v>209</v>
      </c>
      <c r="B24" s="6" t="s">
        <v>212</v>
      </c>
      <c r="C24" s="6"/>
      <c r="D24" s="6" t="s">
        <v>94</v>
      </c>
      <c r="E24" s="6"/>
      <c r="F24" s="6" t="s">
        <v>600</v>
      </c>
      <c r="G24" s="6"/>
      <c r="H24" s="6" t="s">
        <v>601</v>
      </c>
      <c r="I24" s="26" t="s">
        <v>602</v>
      </c>
      <c r="J24" s="6">
        <v>2.5</v>
      </c>
      <c r="K24" s="6" t="s">
        <v>390</v>
      </c>
      <c r="L24" s="12">
        <v>1</v>
      </c>
      <c r="M24" s="6">
        <v>2.5</v>
      </c>
      <c r="N24" s="6" t="s">
        <v>70</v>
      </c>
    </row>
    <row r="25" ht="28" customHeight="1" spans="1:14">
      <c r="A25" s="10" t="s">
        <v>209</v>
      </c>
      <c r="B25" s="6" t="s">
        <v>212</v>
      </c>
      <c r="C25" s="6"/>
      <c r="D25" s="6" t="s">
        <v>94</v>
      </c>
      <c r="E25" s="6"/>
      <c r="F25" s="6" t="s">
        <v>603</v>
      </c>
      <c r="G25" s="6"/>
      <c r="H25" s="6" t="s">
        <v>604</v>
      </c>
      <c r="I25" s="26" t="s">
        <v>605</v>
      </c>
      <c r="J25" s="6">
        <v>2.5</v>
      </c>
      <c r="K25" s="6" t="s">
        <v>390</v>
      </c>
      <c r="L25" s="12">
        <v>1</v>
      </c>
      <c r="M25" s="6">
        <v>2.5</v>
      </c>
      <c r="N25" s="6" t="s">
        <v>70</v>
      </c>
    </row>
    <row r="26" ht="28" customHeight="1" spans="1:14">
      <c r="A26" s="10" t="s">
        <v>209</v>
      </c>
      <c r="B26" s="6" t="s">
        <v>212</v>
      </c>
      <c r="C26" s="6"/>
      <c r="D26" s="6" t="s">
        <v>94</v>
      </c>
      <c r="E26" s="6"/>
      <c r="F26" s="6" t="s">
        <v>606</v>
      </c>
      <c r="G26" s="6"/>
      <c r="H26" s="6" t="s">
        <v>607</v>
      </c>
      <c r="I26" s="6" t="s">
        <v>608</v>
      </c>
      <c r="J26" s="6">
        <v>2.5</v>
      </c>
      <c r="K26" s="6" t="s">
        <v>473</v>
      </c>
      <c r="L26" s="12">
        <v>1</v>
      </c>
      <c r="M26" s="6">
        <v>2.5</v>
      </c>
      <c r="N26" s="6" t="s">
        <v>70</v>
      </c>
    </row>
    <row r="27" ht="28" customHeight="1" spans="1:14">
      <c r="A27" s="10" t="s">
        <v>209</v>
      </c>
      <c r="B27" s="6" t="s">
        <v>212</v>
      </c>
      <c r="C27" s="6"/>
      <c r="D27" s="6" t="s">
        <v>121</v>
      </c>
      <c r="E27" s="6"/>
      <c r="F27" s="6" t="s">
        <v>513</v>
      </c>
      <c r="G27" s="6"/>
      <c r="H27" s="6" t="s">
        <v>379</v>
      </c>
      <c r="I27" s="12">
        <v>1</v>
      </c>
      <c r="J27" s="6">
        <v>2.5</v>
      </c>
      <c r="K27" s="6" t="s">
        <v>58</v>
      </c>
      <c r="L27" s="12">
        <v>1.05</v>
      </c>
      <c r="M27" s="6">
        <v>2.5</v>
      </c>
      <c r="N27" s="6" t="s">
        <v>70</v>
      </c>
    </row>
    <row r="28" ht="28" customHeight="1" spans="1:14">
      <c r="A28" s="10" t="s">
        <v>209</v>
      </c>
      <c r="B28" s="6" t="s">
        <v>212</v>
      </c>
      <c r="C28" s="6"/>
      <c r="D28" s="6" t="s">
        <v>121</v>
      </c>
      <c r="E28" s="6"/>
      <c r="F28" s="6" t="s">
        <v>609</v>
      </c>
      <c r="G28" s="6"/>
      <c r="H28" s="6" t="s">
        <v>67</v>
      </c>
      <c r="I28" s="12">
        <v>1</v>
      </c>
      <c r="J28" s="6">
        <v>2.5</v>
      </c>
      <c r="K28" s="6" t="s">
        <v>58</v>
      </c>
      <c r="L28" s="12">
        <v>1</v>
      </c>
      <c r="M28" s="6">
        <v>2.5</v>
      </c>
      <c r="N28" s="6" t="s">
        <v>70</v>
      </c>
    </row>
    <row r="29" ht="28" customHeight="1" spans="1:14">
      <c r="A29" s="10" t="s">
        <v>209</v>
      </c>
      <c r="B29" s="6" t="s">
        <v>212</v>
      </c>
      <c r="C29" s="6"/>
      <c r="D29" s="6" t="s">
        <v>124</v>
      </c>
      <c r="E29" s="6"/>
      <c r="F29" s="6" t="s">
        <v>610</v>
      </c>
      <c r="G29" s="6"/>
      <c r="H29" s="6" t="s">
        <v>611</v>
      </c>
      <c r="I29" s="12">
        <v>1</v>
      </c>
      <c r="J29" s="6">
        <v>2.5</v>
      </c>
      <c r="K29" s="6" t="s">
        <v>58</v>
      </c>
      <c r="L29" s="12">
        <v>1</v>
      </c>
      <c r="M29" s="6">
        <v>2.5</v>
      </c>
      <c r="N29" s="6" t="s">
        <v>70</v>
      </c>
    </row>
    <row r="30" ht="28" customHeight="1" spans="1:14">
      <c r="A30" s="10" t="s">
        <v>209</v>
      </c>
      <c r="B30" s="6" t="s">
        <v>212</v>
      </c>
      <c r="C30" s="6"/>
      <c r="D30" s="6" t="s">
        <v>124</v>
      </c>
      <c r="E30" s="6"/>
      <c r="F30" s="6" t="s">
        <v>612</v>
      </c>
      <c r="G30" s="6"/>
      <c r="H30" s="6" t="s">
        <v>226</v>
      </c>
      <c r="I30" s="12">
        <v>1</v>
      </c>
      <c r="J30" s="6">
        <v>2.5</v>
      </c>
      <c r="K30" s="6" t="s">
        <v>58</v>
      </c>
      <c r="L30" s="12">
        <v>1.11</v>
      </c>
      <c r="M30" s="6">
        <v>2.5</v>
      </c>
      <c r="N30" s="6" t="s">
        <v>70</v>
      </c>
    </row>
    <row r="31" ht="28" customHeight="1" spans="1:14">
      <c r="A31" s="10" t="s">
        <v>209</v>
      </c>
      <c r="B31" s="6" t="s">
        <v>212</v>
      </c>
      <c r="C31" s="6"/>
      <c r="D31" s="6" t="s">
        <v>124</v>
      </c>
      <c r="E31" s="6"/>
      <c r="F31" s="6" t="s">
        <v>613</v>
      </c>
      <c r="G31" s="6"/>
      <c r="H31" s="6" t="s">
        <v>226</v>
      </c>
      <c r="I31" s="12">
        <v>1</v>
      </c>
      <c r="J31" s="6">
        <v>2.5</v>
      </c>
      <c r="K31" s="6" t="s">
        <v>58</v>
      </c>
      <c r="L31" s="12">
        <v>1.11</v>
      </c>
      <c r="M31" s="6">
        <v>2.5</v>
      </c>
      <c r="N31" s="6" t="s">
        <v>70</v>
      </c>
    </row>
    <row r="32" ht="28" customHeight="1" spans="1:14">
      <c r="A32" s="10" t="s">
        <v>209</v>
      </c>
      <c r="B32" s="6" t="s">
        <v>212</v>
      </c>
      <c r="C32" s="6"/>
      <c r="D32" s="6" t="s">
        <v>124</v>
      </c>
      <c r="E32" s="6"/>
      <c r="F32" s="6" t="s">
        <v>614</v>
      </c>
      <c r="G32" s="6"/>
      <c r="H32" s="6" t="s">
        <v>615</v>
      </c>
      <c r="I32" s="19">
        <v>0.9929</v>
      </c>
      <c r="J32" s="6">
        <v>2.5</v>
      </c>
      <c r="K32" s="6" t="s">
        <v>58</v>
      </c>
      <c r="L32" s="12">
        <v>1.52</v>
      </c>
      <c r="M32" s="6">
        <v>0</v>
      </c>
      <c r="N32" s="6" t="s">
        <v>616</v>
      </c>
    </row>
    <row r="33" ht="28" customHeight="1" spans="1:14">
      <c r="A33" s="10" t="s">
        <v>209</v>
      </c>
      <c r="B33" s="6" t="s">
        <v>222</v>
      </c>
      <c r="C33" s="6"/>
      <c r="D33" s="6" t="s">
        <v>223</v>
      </c>
      <c r="E33" s="6"/>
      <c r="F33" s="6" t="s">
        <v>617</v>
      </c>
      <c r="G33" s="6"/>
      <c r="H33" s="6" t="s">
        <v>368</v>
      </c>
      <c r="I33" s="12">
        <v>1</v>
      </c>
      <c r="J33" s="6">
        <v>5</v>
      </c>
      <c r="K33" s="6" t="s">
        <v>58</v>
      </c>
      <c r="L33" s="12">
        <v>1</v>
      </c>
      <c r="M33" s="6">
        <v>5</v>
      </c>
      <c r="N33" s="6" t="s">
        <v>70</v>
      </c>
    </row>
    <row r="34" ht="28" customHeight="1" spans="1:14">
      <c r="A34" s="10" t="s">
        <v>209</v>
      </c>
      <c r="B34" s="6" t="s">
        <v>222</v>
      </c>
      <c r="C34" s="6"/>
      <c r="D34" s="6" t="s">
        <v>223</v>
      </c>
      <c r="E34" s="6"/>
      <c r="F34" s="6" t="s">
        <v>618</v>
      </c>
      <c r="G34" s="6"/>
      <c r="H34" s="6" t="s">
        <v>578</v>
      </c>
      <c r="I34" s="12">
        <v>0</v>
      </c>
      <c r="J34" s="6">
        <v>5</v>
      </c>
      <c r="K34" s="6" t="s">
        <v>58</v>
      </c>
      <c r="L34" s="12">
        <v>1</v>
      </c>
      <c r="M34" s="6">
        <v>5</v>
      </c>
      <c r="N34" s="6" t="s">
        <v>70</v>
      </c>
    </row>
    <row r="35" ht="28" customHeight="1" spans="1:14">
      <c r="A35" s="10" t="s">
        <v>209</v>
      </c>
      <c r="B35" s="6" t="s">
        <v>222</v>
      </c>
      <c r="C35" s="6"/>
      <c r="D35" s="6" t="s">
        <v>230</v>
      </c>
      <c r="E35" s="6"/>
      <c r="F35" s="6" t="s">
        <v>522</v>
      </c>
      <c r="G35" s="6"/>
      <c r="H35" s="6" t="s">
        <v>523</v>
      </c>
      <c r="I35" s="6">
        <v>0</v>
      </c>
      <c r="J35" s="6">
        <v>5</v>
      </c>
      <c r="K35" s="6" t="s">
        <v>524</v>
      </c>
      <c r="L35" s="12">
        <v>1</v>
      </c>
      <c r="M35" s="6">
        <v>5</v>
      </c>
      <c r="N35" s="6" t="s">
        <v>70</v>
      </c>
    </row>
    <row r="36" ht="28" customHeight="1" spans="1:14">
      <c r="A36" s="10" t="s">
        <v>209</v>
      </c>
      <c r="B36" s="6" t="s">
        <v>222</v>
      </c>
      <c r="C36" s="6"/>
      <c r="D36" s="6" t="s">
        <v>233</v>
      </c>
      <c r="E36" s="6"/>
      <c r="F36" s="6" t="s">
        <v>619</v>
      </c>
      <c r="G36" s="6"/>
      <c r="H36" s="6" t="s">
        <v>620</v>
      </c>
      <c r="I36" s="12">
        <v>1</v>
      </c>
      <c r="J36" s="6">
        <v>5</v>
      </c>
      <c r="K36" s="6" t="s">
        <v>58</v>
      </c>
      <c r="L36" s="12">
        <v>1</v>
      </c>
      <c r="M36" s="6">
        <v>5</v>
      </c>
      <c r="N36" s="6" t="s">
        <v>70</v>
      </c>
    </row>
    <row r="37" ht="28" customHeight="1" spans="1:14">
      <c r="A37" s="10" t="s">
        <v>209</v>
      </c>
      <c r="B37" s="6" t="s">
        <v>236</v>
      </c>
      <c r="C37" s="6"/>
      <c r="D37" s="6" t="s">
        <v>237</v>
      </c>
      <c r="E37" s="6"/>
      <c r="F37" s="6" t="s">
        <v>621</v>
      </c>
      <c r="G37" s="6"/>
      <c r="H37" s="6" t="s">
        <v>379</v>
      </c>
      <c r="I37" s="12">
        <v>0.95</v>
      </c>
      <c r="J37" s="6">
        <v>10</v>
      </c>
      <c r="K37" s="6" t="s">
        <v>58</v>
      </c>
      <c r="L37" s="12">
        <v>1</v>
      </c>
      <c r="M37" s="8">
        <v>10</v>
      </c>
      <c r="N37" s="6" t="s">
        <v>70</v>
      </c>
    </row>
    <row r="38" ht="18" hidden="1" customHeight="1" spans="1:14">
      <c r="A38" s="10"/>
      <c r="B38" s="10"/>
      <c r="C38" s="10"/>
      <c r="D38" s="10"/>
      <c r="E38" s="10"/>
      <c r="F38" s="10"/>
      <c r="G38" s="10"/>
      <c r="H38" s="10"/>
      <c r="I38" s="10"/>
      <c r="J38" s="10"/>
      <c r="K38" s="10"/>
      <c r="L38" s="10"/>
      <c r="M38" s="10"/>
      <c r="N38" s="10"/>
    </row>
    <row r="39" ht="28" customHeight="1" spans="1:14">
      <c r="A39" s="15" t="s">
        <v>171</v>
      </c>
      <c r="B39" s="15"/>
      <c r="C39" s="15"/>
      <c r="D39" s="15"/>
      <c r="E39" s="15"/>
      <c r="F39" s="15"/>
      <c r="G39" s="15"/>
      <c r="H39" s="15"/>
      <c r="I39" s="15"/>
      <c r="J39" s="15">
        <v>100</v>
      </c>
      <c r="K39" s="16"/>
      <c r="L39" s="16"/>
      <c r="M39" s="17">
        <v>97.45</v>
      </c>
      <c r="N39" s="4"/>
    </row>
  </sheetData>
  <mergeCells count="86">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D14:E14"/>
    <mergeCell ref="F14:G14"/>
    <mergeCell ref="D15:E15"/>
    <mergeCell ref="F15:G15"/>
    <mergeCell ref="D16:E16"/>
    <mergeCell ref="F16:G16"/>
    <mergeCell ref="F17:G17"/>
    <mergeCell ref="F18:G18"/>
    <mergeCell ref="F19:G19"/>
    <mergeCell ref="F20:G20"/>
    <mergeCell ref="F21:G21"/>
    <mergeCell ref="F22:G22"/>
    <mergeCell ref="F23:G23"/>
    <mergeCell ref="F24:G24"/>
    <mergeCell ref="F25:G25"/>
    <mergeCell ref="F26:G26"/>
    <mergeCell ref="F27:G27"/>
    <mergeCell ref="F28:G28"/>
    <mergeCell ref="F29:G29"/>
    <mergeCell ref="F30:G30"/>
    <mergeCell ref="F31:G31"/>
    <mergeCell ref="F32:G32"/>
    <mergeCell ref="F33:G33"/>
    <mergeCell ref="F34:G34"/>
    <mergeCell ref="D35:E35"/>
    <mergeCell ref="F35:G35"/>
    <mergeCell ref="D36:E36"/>
    <mergeCell ref="F36:G36"/>
    <mergeCell ref="B37:C37"/>
    <mergeCell ref="D37:E37"/>
    <mergeCell ref="F37:G37"/>
    <mergeCell ref="A38:N38"/>
    <mergeCell ref="A39:I39"/>
    <mergeCell ref="A14:A37"/>
    <mergeCell ref="A6:B9"/>
    <mergeCell ref="A11:B12"/>
    <mergeCell ref="B14:C16"/>
    <mergeCell ref="B17:C32"/>
    <mergeCell ref="D17:E26"/>
    <mergeCell ref="D27:E28"/>
    <mergeCell ref="D29:E32"/>
    <mergeCell ref="B33:C36"/>
    <mergeCell ref="D33:E34"/>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9"/>
  <sheetViews>
    <sheetView topLeftCell="A4" workbookViewId="0">
      <selection activeCell="O12" sqref="O12"/>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195</v>
      </c>
      <c r="B1" s="2"/>
      <c r="C1" s="2"/>
      <c r="D1" s="2"/>
      <c r="E1" s="2"/>
      <c r="F1" s="2"/>
      <c r="G1" s="2"/>
      <c r="H1" s="2"/>
      <c r="I1" s="2"/>
      <c r="J1" s="2"/>
      <c r="K1" s="2"/>
      <c r="L1" s="2"/>
      <c r="M1" s="2"/>
      <c r="N1" s="2"/>
    </row>
    <row r="2" ht="15" customHeight="1" spans="1:14">
      <c r="A2" s="3" t="s">
        <v>30</v>
      </c>
      <c r="B2" s="3"/>
      <c r="C2" s="3"/>
      <c r="D2" s="3"/>
      <c r="E2" s="3"/>
      <c r="F2" s="3"/>
      <c r="G2" s="3"/>
      <c r="H2" s="3"/>
      <c r="I2" s="3"/>
      <c r="J2" s="3"/>
      <c r="K2" s="3"/>
      <c r="L2" s="3"/>
      <c r="M2" s="3"/>
      <c r="N2" s="3"/>
    </row>
    <row r="3" ht="28" customHeight="1" spans="1:14">
      <c r="A3" s="4" t="s">
        <v>175</v>
      </c>
      <c r="B3" s="4"/>
      <c r="C3" s="4" t="s">
        <v>21</v>
      </c>
      <c r="D3" s="4"/>
      <c r="E3" s="4"/>
      <c r="F3" s="4"/>
      <c r="G3" s="4"/>
      <c r="H3" s="4"/>
      <c r="I3" s="4"/>
      <c r="J3" s="4"/>
      <c r="K3" s="4"/>
      <c r="L3" s="4"/>
      <c r="M3" s="4"/>
      <c r="N3" s="4"/>
    </row>
    <row r="4" ht="28" customHeight="1" spans="1:14">
      <c r="A4" s="4" t="s">
        <v>176</v>
      </c>
      <c r="B4" s="4"/>
      <c r="C4" s="5" t="s">
        <v>32</v>
      </c>
      <c r="D4" s="5"/>
      <c r="E4" s="5"/>
      <c r="F4" s="5"/>
      <c r="G4" s="5"/>
      <c r="H4" s="5"/>
      <c r="I4" s="4" t="s">
        <v>196</v>
      </c>
      <c r="J4" s="4"/>
      <c r="K4" s="4" t="s">
        <v>32</v>
      </c>
      <c r="L4" s="4"/>
      <c r="M4" s="4"/>
      <c r="N4" s="4"/>
    </row>
    <row r="5" ht="28" customHeight="1" spans="1:14">
      <c r="A5" s="4"/>
      <c r="B5" s="4"/>
      <c r="C5" s="4"/>
      <c r="D5" s="4"/>
      <c r="E5" s="4" t="s">
        <v>33</v>
      </c>
      <c r="F5" s="4"/>
      <c r="G5" s="4" t="s">
        <v>34</v>
      </c>
      <c r="H5" s="4"/>
      <c r="I5" s="4" t="s">
        <v>35</v>
      </c>
      <c r="J5" s="4"/>
      <c r="K5" s="4" t="s">
        <v>59</v>
      </c>
      <c r="L5" s="4" t="s">
        <v>197</v>
      </c>
      <c r="M5" s="6" t="s">
        <v>37</v>
      </c>
      <c r="N5" s="6"/>
    </row>
    <row r="6" ht="28" customHeight="1" spans="1:14">
      <c r="A6" s="6" t="s">
        <v>177</v>
      </c>
      <c r="B6" s="6"/>
      <c r="C6" s="4" t="s">
        <v>198</v>
      </c>
      <c r="D6" s="4"/>
      <c r="E6" s="4">
        <v>2362</v>
      </c>
      <c r="F6" s="4"/>
      <c r="G6" s="4">
        <v>2362</v>
      </c>
      <c r="H6" s="4"/>
      <c r="I6" s="4">
        <v>2362</v>
      </c>
      <c r="J6" s="4"/>
      <c r="K6" s="4" t="s">
        <v>239</v>
      </c>
      <c r="L6" s="7" t="s">
        <v>622</v>
      </c>
      <c r="M6" s="21">
        <v>10</v>
      </c>
      <c r="N6" s="8"/>
    </row>
    <row r="7" ht="28" customHeight="1" spans="1:14">
      <c r="A7" s="6" t="s">
        <v>199</v>
      </c>
      <c r="B7" s="6"/>
      <c r="C7" s="4" t="s">
        <v>200</v>
      </c>
      <c r="D7" s="4"/>
      <c r="E7" s="4"/>
      <c r="F7" s="4"/>
      <c r="G7" s="4" t="s">
        <v>202</v>
      </c>
      <c r="H7" s="4"/>
      <c r="I7" s="4" t="s">
        <v>202</v>
      </c>
      <c r="J7" s="4"/>
      <c r="K7" s="4" t="s">
        <v>201</v>
      </c>
      <c r="L7" s="7" t="s">
        <v>202</v>
      </c>
      <c r="M7" s="8" t="s">
        <v>202</v>
      </c>
      <c r="N7" s="8"/>
    </row>
    <row r="8" ht="28" customHeight="1" spans="1:14">
      <c r="A8" s="6" t="s">
        <v>199</v>
      </c>
      <c r="B8" s="6"/>
      <c r="C8" s="4" t="s">
        <v>185</v>
      </c>
      <c r="D8" s="4"/>
      <c r="E8" s="4">
        <v>2362</v>
      </c>
      <c r="F8" s="4"/>
      <c r="G8" s="4">
        <v>2362</v>
      </c>
      <c r="H8" s="4"/>
      <c r="I8" s="4">
        <v>2362</v>
      </c>
      <c r="J8" s="4"/>
      <c r="K8" s="4" t="s">
        <v>201</v>
      </c>
      <c r="L8" s="7" t="s">
        <v>622</v>
      </c>
      <c r="M8" s="8" t="s">
        <v>239</v>
      </c>
      <c r="N8" s="8"/>
    </row>
    <row r="9" ht="28" customHeight="1" spans="1:14">
      <c r="A9" s="6" t="s">
        <v>199</v>
      </c>
      <c r="B9" s="6"/>
      <c r="C9" s="4" t="s">
        <v>186</v>
      </c>
      <c r="D9" s="4"/>
      <c r="E9" s="4" t="s">
        <v>202</v>
      </c>
      <c r="F9" s="4"/>
      <c r="G9" s="4" t="s">
        <v>202</v>
      </c>
      <c r="H9" s="4"/>
      <c r="I9" s="4" t="s">
        <v>202</v>
      </c>
      <c r="J9" s="4"/>
      <c r="K9" s="4" t="s">
        <v>201</v>
      </c>
      <c r="L9" s="7" t="s">
        <v>202</v>
      </c>
      <c r="M9" s="8" t="s">
        <v>202</v>
      </c>
      <c r="N9" s="8"/>
    </row>
    <row r="10" ht="28" customHeight="1" spans="1:14">
      <c r="A10" s="6" t="s">
        <v>38</v>
      </c>
      <c r="B10" s="6"/>
      <c r="C10" s="6" t="s">
        <v>70</v>
      </c>
      <c r="D10" s="6"/>
      <c r="E10" s="6"/>
      <c r="F10" s="6"/>
      <c r="G10" s="6"/>
      <c r="H10" s="6"/>
      <c r="I10" s="6"/>
      <c r="J10" s="6"/>
      <c r="K10" s="6"/>
      <c r="L10" s="6"/>
      <c r="M10" s="6"/>
      <c r="N10" s="6"/>
    </row>
    <row r="11" ht="28" customHeight="1" spans="1:14">
      <c r="A11" s="4" t="s">
        <v>204</v>
      </c>
      <c r="B11" s="4"/>
      <c r="C11" s="4" t="s">
        <v>51</v>
      </c>
      <c r="D11" s="4"/>
      <c r="E11" s="4"/>
      <c r="F11" s="4"/>
      <c r="G11" s="4"/>
      <c r="H11" s="4"/>
      <c r="I11" s="4" t="s">
        <v>53</v>
      </c>
      <c r="J11" s="4"/>
      <c r="K11" s="4"/>
      <c r="L11" s="4"/>
      <c r="M11" s="4"/>
      <c r="N11" s="4"/>
    </row>
    <row r="12" ht="160" customHeight="1" spans="1:14">
      <c r="A12" s="4"/>
      <c r="B12" s="4"/>
      <c r="C12" s="9" t="s">
        <v>623</v>
      </c>
      <c r="D12" s="9"/>
      <c r="E12" s="9"/>
      <c r="F12" s="9"/>
      <c r="G12" s="9"/>
      <c r="H12" s="9"/>
      <c r="I12" s="9" t="s">
        <v>624</v>
      </c>
      <c r="J12" s="9"/>
      <c r="K12" s="9"/>
      <c r="L12" s="9"/>
      <c r="M12" s="9"/>
      <c r="N12" s="9"/>
    </row>
    <row r="13" ht="28" customHeight="1" spans="1:14">
      <c r="A13" s="4"/>
      <c r="B13" s="4" t="s">
        <v>61</v>
      </c>
      <c r="C13" s="4"/>
      <c r="D13" s="4" t="s">
        <v>62</v>
      </c>
      <c r="E13" s="4"/>
      <c r="F13" s="4" t="s">
        <v>63</v>
      </c>
      <c r="G13" s="4"/>
      <c r="H13" s="4" t="s">
        <v>207</v>
      </c>
      <c r="I13" s="4" t="s">
        <v>57</v>
      </c>
      <c r="J13" s="4" t="s">
        <v>59</v>
      </c>
      <c r="K13" s="4" t="s">
        <v>208</v>
      </c>
      <c r="L13" s="4" t="s">
        <v>60</v>
      </c>
      <c r="M13" s="6" t="s">
        <v>37</v>
      </c>
      <c r="N13" s="6" t="s">
        <v>38</v>
      </c>
    </row>
    <row r="14" ht="28" customHeight="1" spans="1:14">
      <c r="A14" s="10" t="s">
        <v>209</v>
      </c>
      <c r="B14" s="6" t="s">
        <v>136</v>
      </c>
      <c r="C14" s="6"/>
      <c r="D14" s="6" t="s">
        <v>210</v>
      </c>
      <c r="E14" s="6"/>
      <c r="F14" s="6" t="s">
        <v>625</v>
      </c>
      <c r="G14" s="6"/>
      <c r="H14" s="6" t="s">
        <v>626</v>
      </c>
      <c r="I14" s="6" t="s">
        <v>627</v>
      </c>
      <c r="J14" s="6">
        <v>7</v>
      </c>
      <c r="K14" s="6" t="s">
        <v>628</v>
      </c>
      <c r="L14" s="12">
        <v>1</v>
      </c>
      <c r="M14" s="6">
        <v>7</v>
      </c>
      <c r="N14" s="6" t="s">
        <v>70</v>
      </c>
    </row>
    <row r="15" ht="28" customHeight="1" spans="1:14">
      <c r="A15" s="10" t="s">
        <v>209</v>
      </c>
      <c r="B15" s="6" t="s">
        <v>136</v>
      </c>
      <c r="C15" s="6"/>
      <c r="D15" s="6" t="s">
        <v>421</v>
      </c>
      <c r="E15" s="6"/>
      <c r="F15" s="6" t="s">
        <v>629</v>
      </c>
      <c r="G15" s="6"/>
      <c r="H15" s="6" t="s">
        <v>423</v>
      </c>
      <c r="I15" s="12">
        <v>1</v>
      </c>
      <c r="J15" s="6">
        <v>7</v>
      </c>
      <c r="K15" s="6" t="s">
        <v>58</v>
      </c>
      <c r="L15" s="12">
        <v>1</v>
      </c>
      <c r="M15" s="6">
        <v>7</v>
      </c>
      <c r="N15" s="6" t="s">
        <v>70</v>
      </c>
    </row>
    <row r="16" ht="28" customHeight="1" spans="1:14">
      <c r="A16" s="10" t="s">
        <v>209</v>
      </c>
      <c r="B16" s="6" t="s">
        <v>136</v>
      </c>
      <c r="C16" s="6"/>
      <c r="D16" s="6" t="s">
        <v>464</v>
      </c>
      <c r="E16" s="6"/>
      <c r="F16" s="6" t="s">
        <v>630</v>
      </c>
      <c r="G16" s="6"/>
      <c r="H16" s="6" t="s">
        <v>423</v>
      </c>
      <c r="I16" s="12">
        <v>1</v>
      </c>
      <c r="J16" s="6">
        <v>6</v>
      </c>
      <c r="K16" s="6" t="s">
        <v>58</v>
      </c>
      <c r="L16" s="12">
        <v>1</v>
      </c>
      <c r="M16" s="6">
        <v>6</v>
      </c>
      <c r="N16" s="6" t="s">
        <v>70</v>
      </c>
    </row>
    <row r="17" ht="28" customHeight="1" spans="1:14">
      <c r="A17" s="10" t="s">
        <v>209</v>
      </c>
      <c r="B17" s="6" t="s">
        <v>212</v>
      </c>
      <c r="C17" s="6"/>
      <c r="D17" s="6" t="s">
        <v>94</v>
      </c>
      <c r="E17" s="6"/>
      <c r="F17" s="6" t="s">
        <v>631</v>
      </c>
      <c r="G17" s="6"/>
      <c r="H17" s="6" t="s">
        <v>498</v>
      </c>
      <c r="I17" s="22" t="s">
        <v>499</v>
      </c>
      <c r="J17" s="6">
        <v>3.34</v>
      </c>
      <c r="K17" s="6" t="s">
        <v>390</v>
      </c>
      <c r="L17" s="12">
        <v>1</v>
      </c>
      <c r="M17" s="6">
        <v>3.34</v>
      </c>
      <c r="N17" s="6" t="s">
        <v>70</v>
      </c>
    </row>
    <row r="18" ht="28" customHeight="1" spans="1:14">
      <c r="A18" s="10" t="s">
        <v>209</v>
      </c>
      <c r="B18" s="6" t="s">
        <v>212</v>
      </c>
      <c r="C18" s="6"/>
      <c r="D18" s="6" t="s">
        <v>94</v>
      </c>
      <c r="E18" s="6"/>
      <c r="F18" s="6" t="s">
        <v>632</v>
      </c>
      <c r="G18" s="6"/>
      <c r="H18" s="6" t="s">
        <v>633</v>
      </c>
      <c r="I18" s="22" t="s">
        <v>634</v>
      </c>
      <c r="J18" s="6">
        <v>3.34</v>
      </c>
      <c r="K18" s="6" t="s">
        <v>635</v>
      </c>
      <c r="L18" s="12">
        <v>1</v>
      </c>
      <c r="M18" s="6">
        <v>3.34</v>
      </c>
      <c r="N18" s="6" t="s">
        <v>70</v>
      </c>
    </row>
    <row r="19" ht="28" customHeight="1" spans="1:14">
      <c r="A19" s="10" t="s">
        <v>209</v>
      </c>
      <c r="B19" s="6" t="s">
        <v>212</v>
      </c>
      <c r="C19" s="6"/>
      <c r="D19" s="6" t="s">
        <v>94</v>
      </c>
      <c r="E19" s="6"/>
      <c r="F19" s="6" t="s">
        <v>636</v>
      </c>
      <c r="G19" s="6"/>
      <c r="H19" s="6" t="s">
        <v>637</v>
      </c>
      <c r="I19" s="22" t="s">
        <v>638</v>
      </c>
      <c r="J19" s="6">
        <v>3.34</v>
      </c>
      <c r="K19" s="6" t="s">
        <v>473</v>
      </c>
      <c r="L19" s="12">
        <v>1</v>
      </c>
      <c r="M19" s="6">
        <v>3.34</v>
      </c>
      <c r="N19" s="6" t="s">
        <v>70</v>
      </c>
    </row>
    <row r="20" ht="28" customHeight="1" spans="1:14">
      <c r="A20" s="10" t="s">
        <v>209</v>
      </c>
      <c r="B20" s="6" t="s">
        <v>212</v>
      </c>
      <c r="C20" s="6"/>
      <c r="D20" s="6" t="s">
        <v>94</v>
      </c>
      <c r="E20" s="6"/>
      <c r="F20" s="6" t="s">
        <v>639</v>
      </c>
      <c r="G20" s="6"/>
      <c r="H20" s="6" t="s">
        <v>640</v>
      </c>
      <c r="I20" s="22" t="s">
        <v>641</v>
      </c>
      <c r="J20" s="6">
        <v>3.34</v>
      </c>
      <c r="K20" s="6" t="s">
        <v>473</v>
      </c>
      <c r="L20" s="12">
        <v>1</v>
      </c>
      <c r="M20" s="6">
        <v>3.34</v>
      </c>
      <c r="N20" s="6" t="s">
        <v>70</v>
      </c>
    </row>
    <row r="21" ht="28" customHeight="1" spans="1:14">
      <c r="A21" s="10" t="s">
        <v>209</v>
      </c>
      <c r="B21" s="6" t="s">
        <v>212</v>
      </c>
      <c r="C21" s="6"/>
      <c r="D21" s="6" t="s">
        <v>94</v>
      </c>
      <c r="E21" s="6"/>
      <c r="F21" s="6" t="s">
        <v>478</v>
      </c>
      <c r="G21" s="6"/>
      <c r="H21" s="6" t="s">
        <v>479</v>
      </c>
      <c r="I21" s="22" t="s">
        <v>480</v>
      </c>
      <c r="J21" s="6">
        <v>3.33</v>
      </c>
      <c r="K21" s="6" t="s">
        <v>473</v>
      </c>
      <c r="L21" s="12">
        <v>1</v>
      </c>
      <c r="M21" s="6">
        <v>3.33</v>
      </c>
      <c r="N21" s="6" t="s">
        <v>70</v>
      </c>
    </row>
    <row r="22" ht="28" customHeight="1" spans="1:14">
      <c r="A22" s="10" t="s">
        <v>209</v>
      </c>
      <c r="B22" s="6" t="s">
        <v>212</v>
      </c>
      <c r="C22" s="6"/>
      <c r="D22" s="6" t="s">
        <v>94</v>
      </c>
      <c r="E22" s="6"/>
      <c r="F22" s="6" t="s">
        <v>494</v>
      </c>
      <c r="G22" s="6"/>
      <c r="H22" s="6" t="s">
        <v>495</v>
      </c>
      <c r="I22" s="22" t="s">
        <v>496</v>
      </c>
      <c r="J22" s="6">
        <v>3.33</v>
      </c>
      <c r="K22" s="6" t="s">
        <v>390</v>
      </c>
      <c r="L22" s="12">
        <v>1</v>
      </c>
      <c r="M22" s="6">
        <v>3.33</v>
      </c>
      <c r="N22" s="6" t="s">
        <v>70</v>
      </c>
    </row>
    <row r="23" ht="28" customHeight="1" spans="1:14">
      <c r="A23" s="10" t="s">
        <v>209</v>
      </c>
      <c r="B23" s="6" t="s">
        <v>212</v>
      </c>
      <c r="C23" s="6"/>
      <c r="D23" s="6" t="s">
        <v>94</v>
      </c>
      <c r="E23" s="6"/>
      <c r="F23" s="6" t="s">
        <v>497</v>
      </c>
      <c r="G23" s="6"/>
      <c r="H23" s="6" t="s">
        <v>498</v>
      </c>
      <c r="I23" s="22" t="s">
        <v>499</v>
      </c>
      <c r="J23" s="6">
        <v>3.33</v>
      </c>
      <c r="K23" s="6" t="s">
        <v>390</v>
      </c>
      <c r="L23" s="12">
        <v>1</v>
      </c>
      <c r="M23" s="6">
        <v>3.33</v>
      </c>
      <c r="N23" s="6" t="s">
        <v>70</v>
      </c>
    </row>
    <row r="24" ht="28" customHeight="1" spans="1:14">
      <c r="A24" s="10" t="s">
        <v>209</v>
      </c>
      <c r="B24" s="6" t="s">
        <v>212</v>
      </c>
      <c r="C24" s="6"/>
      <c r="D24" s="6" t="s">
        <v>121</v>
      </c>
      <c r="E24" s="6"/>
      <c r="F24" s="6" t="s">
        <v>507</v>
      </c>
      <c r="G24" s="6"/>
      <c r="H24" s="6" t="s">
        <v>508</v>
      </c>
      <c r="I24" s="12">
        <v>1</v>
      </c>
      <c r="J24" s="6">
        <v>3.33</v>
      </c>
      <c r="K24" s="6" t="s">
        <v>58</v>
      </c>
      <c r="L24" s="12">
        <v>1</v>
      </c>
      <c r="M24" s="6">
        <v>3.33</v>
      </c>
      <c r="N24" s="6" t="s">
        <v>70</v>
      </c>
    </row>
    <row r="25" ht="28" customHeight="1" spans="1:14">
      <c r="A25" s="10" t="s">
        <v>209</v>
      </c>
      <c r="B25" s="6" t="s">
        <v>212</v>
      </c>
      <c r="C25" s="6"/>
      <c r="D25" s="6" t="s">
        <v>121</v>
      </c>
      <c r="E25" s="6"/>
      <c r="F25" s="6" t="s">
        <v>525</v>
      </c>
      <c r="G25" s="6"/>
      <c r="H25" s="6" t="s">
        <v>642</v>
      </c>
      <c r="I25" s="6">
        <v>0</v>
      </c>
      <c r="J25" s="6">
        <v>3.33</v>
      </c>
      <c r="K25" s="6" t="s">
        <v>643</v>
      </c>
      <c r="L25" s="12">
        <v>1</v>
      </c>
      <c r="M25" s="6">
        <v>3.33</v>
      </c>
      <c r="N25" s="6" t="s">
        <v>70</v>
      </c>
    </row>
    <row r="26" ht="28" customHeight="1" spans="1:14">
      <c r="A26" s="10" t="s">
        <v>209</v>
      </c>
      <c r="B26" s="6" t="s">
        <v>212</v>
      </c>
      <c r="C26" s="6"/>
      <c r="D26" s="6" t="s">
        <v>121</v>
      </c>
      <c r="E26" s="6"/>
      <c r="F26" s="6" t="s">
        <v>509</v>
      </c>
      <c r="G26" s="6"/>
      <c r="H26" s="6" t="s">
        <v>644</v>
      </c>
      <c r="I26" s="12">
        <v>1</v>
      </c>
      <c r="J26" s="6">
        <v>3.33</v>
      </c>
      <c r="K26" s="6" t="s">
        <v>58</v>
      </c>
      <c r="L26" s="12">
        <v>1</v>
      </c>
      <c r="M26" s="6">
        <v>3.33</v>
      </c>
      <c r="N26" s="6" t="s">
        <v>70</v>
      </c>
    </row>
    <row r="27" ht="28" customHeight="1" spans="1:14">
      <c r="A27" s="10" t="s">
        <v>209</v>
      </c>
      <c r="B27" s="6" t="s">
        <v>212</v>
      </c>
      <c r="C27" s="6"/>
      <c r="D27" s="6" t="s">
        <v>124</v>
      </c>
      <c r="E27" s="6"/>
      <c r="F27" s="6" t="s">
        <v>645</v>
      </c>
      <c r="G27" s="6"/>
      <c r="H27" s="6" t="s">
        <v>644</v>
      </c>
      <c r="I27" s="12">
        <v>1</v>
      </c>
      <c r="J27" s="6">
        <v>3.33</v>
      </c>
      <c r="K27" s="6" t="s">
        <v>58</v>
      </c>
      <c r="L27" s="12">
        <v>1</v>
      </c>
      <c r="M27" s="6">
        <v>3.33</v>
      </c>
      <c r="N27" s="6" t="s">
        <v>70</v>
      </c>
    </row>
    <row r="28" ht="28" customHeight="1" spans="1:14">
      <c r="A28" s="10" t="s">
        <v>209</v>
      </c>
      <c r="B28" s="6" t="s">
        <v>212</v>
      </c>
      <c r="C28" s="6"/>
      <c r="D28" s="6" t="s">
        <v>124</v>
      </c>
      <c r="E28" s="6"/>
      <c r="F28" s="6" t="s">
        <v>295</v>
      </c>
      <c r="G28" s="6"/>
      <c r="H28" s="6" t="s">
        <v>644</v>
      </c>
      <c r="I28" s="12">
        <v>1</v>
      </c>
      <c r="J28" s="6">
        <v>3.33</v>
      </c>
      <c r="K28" s="6" t="s">
        <v>58</v>
      </c>
      <c r="L28" s="12">
        <v>1</v>
      </c>
      <c r="M28" s="6">
        <v>3.33</v>
      </c>
      <c r="N28" s="6" t="s">
        <v>70</v>
      </c>
    </row>
    <row r="29" ht="28" customHeight="1" spans="1:14">
      <c r="A29" s="10" t="s">
        <v>209</v>
      </c>
      <c r="B29" s="6" t="s">
        <v>222</v>
      </c>
      <c r="C29" s="6"/>
      <c r="D29" s="6" t="s">
        <v>257</v>
      </c>
      <c r="E29" s="6"/>
      <c r="F29" s="6" t="s">
        <v>513</v>
      </c>
      <c r="G29" s="6"/>
      <c r="H29" s="6" t="s">
        <v>67</v>
      </c>
      <c r="I29" s="12">
        <v>1</v>
      </c>
      <c r="J29" s="6">
        <v>2.5</v>
      </c>
      <c r="K29" s="6" t="s">
        <v>58</v>
      </c>
      <c r="L29" s="12">
        <v>1</v>
      </c>
      <c r="M29" s="6">
        <v>2.5</v>
      </c>
      <c r="N29" s="6" t="s">
        <v>70</v>
      </c>
    </row>
    <row r="30" ht="28" customHeight="1" spans="1:14">
      <c r="A30" s="10" t="s">
        <v>209</v>
      </c>
      <c r="B30" s="6" t="s">
        <v>222</v>
      </c>
      <c r="C30" s="6"/>
      <c r="D30" s="6" t="s">
        <v>257</v>
      </c>
      <c r="E30" s="6"/>
      <c r="F30" s="6" t="s">
        <v>612</v>
      </c>
      <c r="G30" s="6"/>
      <c r="H30" s="6" t="s">
        <v>67</v>
      </c>
      <c r="I30" s="12">
        <v>1</v>
      </c>
      <c r="J30" s="6">
        <v>2.5</v>
      </c>
      <c r="K30" s="6" t="s">
        <v>58</v>
      </c>
      <c r="L30" s="12">
        <v>1</v>
      </c>
      <c r="M30" s="6">
        <v>2.5</v>
      </c>
      <c r="N30" s="6" t="s">
        <v>70</v>
      </c>
    </row>
    <row r="31" ht="28" customHeight="1" spans="1:14">
      <c r="A31" s="10" t="s">
        <v>209</v>
      </c>
      <c r="B31" s="6" t="s">
        <v>222</v>
      </c>
      <c r="C31" s="6"/>
      <c r="D31" s="6" t="s">
        <v>223</v>
      </c>
      <c r="E31" s="6"/>
      <c r="F31" s="6" t="s">
        <v>646</v>
      </c>
      <c r="G31" s="6"/>
      <c r="H31" s="6" t="s">
        <v>297</v>
      </c>
      <c r="I31" s="12">
        <v>1</v>
      </c>
      <c r="J31" s="6">
        <v>2.5</v>
      </c>
      <c r="K31" s="6" t="s">
        <v>58</v>
      </c>
      <c r="L31" s="12">
        <v>1</v>
      </c>
      <c r="M31" s="6">
        <v>2.5</v>
      </c>
      <c r="N31" s="6" t="s">
        <v>70</v>
      </c>
    </row>
    <row r="32" ht="28" customHeight="1" spans="1:14">
      <c r="A32" s="10" t="s">
        <v>209</v>
      </c>
      <c r="B32" s="6" t="s">
        <v>222</v>
      </c>
      <c r="C32" s="6"/>
      <c r="D32" s="6" t="s">
        <v>223</v>
      </c>
      <c r="E32" s="6"/>
      <c r="F32" s="6" t="s">
        <v>300</v>
      </c>
      <c r="G32" s="6"/>
      <c r="H32" s="6" t="s">
        <v>301</v>
      </c>
      <c r="I32" s="12">
        <v>1</v>
      </c>
      <c r="J32" s="6">
        <v>2.5</v>
      </c>
      <c r="K32" s="6" t="s">
        <v>58</v>
      </c>
      <c r="L32" s="12">
        <v>1</v>
      </c>
      <c r="M32" s="6">
        <v>2.5</v>
      </c>
      <c r="N32" s="6" t="s">
        <v>70</v>
      </c>
    </row>
    <row r="33" ht="28" customHeight="1" spans="1:14">
      <c r="A33" s="10" t="s">
        <v>209</v>
      </c>
      <c r="B33" s="6" t="s">
        <v>222</v>
      </c>
      <c r="C33" s="6"/>
      <c r="D33" s="6" t="s">
        <v>230</v>
      </c>
      <c r="E33" s="6"/>
      <c r="F33" s="6" t="s">
        <v>647</v>
      </c>
      <c r="G33" s="6"/>
      <c r="H33" s="6" t="s">
        <v>307</v>
      </c>
      <c r="I33" s="12">
        <v>1</v>
      </c>
      <c r="J33" s="6">
        <v>2.5</v>
      </c>
      <c r="K33" s="6" t="s">
        <v>58</v>
      </c>
      <c r="L33" s="12">
        <v>1</v>
      </c>
      <c r="M33" s="6">
        <v>2.5</v>
      </c>
      <c r="N33" s="6" t="s">
        <v>70</v>
      </c>
    </row>
    <row r="34" ht="28" customHeight="1" spans="1:14">
      <c r="A34" s="10" t="s">
        <v>209</v>
      </c>
      <c r="B34" s="6" t="s">
        <v>222</v>
      </c>
      <c r="C34" s="6"/>
      <c r="D34" s="6" t="s">
        <v>230</v>
      </c>
      <c r="E34" s="6"/>
      <c r="F34" s="6" t="s">
        <v>648</v>
      </c>
      <c r="G34" s="6"/>
      <c r="H34" s="6" t="s">
        <v>307</v>
      </c>
      <c r="I34" s="12">
        <v>1</v>
      </c>
      <c r="J34" s="6">
        <v>2.5</v>
      </c>
      <c r="K34" s="6" t="s">
        <v>58</v>
      </c>
      <c r="L34" s="12">
        <v>1</v>
      </c>
      <c r="M34" s="6">
        <v>2.5</v>
      </c>
      <c r="N34" s="6" t="s">
        <v>70</v>
      </c>
    </row>
    <row r="35" ht="28" customHeight="1" spans="1:14">
      <c r="A35" s="10" t="s">
        <v>209</v>
      </c>
      <c r="B35" s="6" t="s">
        <v>222</v>
      </c>
      <c r="C35" s="6"/>
      <c r="D35" s="6" t="s">
        <v>233</v>
      </c>
      <c r="E35" s="6"/>
      <c r="F35" s="6" t="s">
        <v>649</v>
      </c>
      <c r="G35" s="6"/>
      <c r="H35" s="6" t="s">
        <v>528</v>
      </c>
      <c r="I35" s="12">
        <v>1</v>
      </c>
      <c r="J35" s="6">
        <v>2.5</v>
      </c>
      <c r="K35" s="6" t="s">
        <v>58</v>
      </c>
      <c r="L35" s="12">
        <v>1</v>
      </c>
      <c r="M35" s="6">
        <v>2.5</v>
      </c>
      <c r="N35" s="6" t="s">
        <v>70</v>
      </c>
    </row>
    <row r="36" ht="28" customHeight="1" spans="1:14">
      <c r="A36" s="10" t="s">
        <v>209</v>
      </c>
      <c r="B36" s="6" t="s">
        <v>222</v>
      </c>
      <c r="C36" s="6"/>
      <c r="D36" s="6" t="s">
        <v>233</v>
      </c>
      <c r="E36" s="6"/>
      <c r="F36" s="6" t="s">
        <v>311</v>
      </c>
      <c r="G36" s="6"/>
      <c r="H36" s="6" t="s">
        <v>80</v>
      </c>
      <c r="I36" s="12">
        <v>1</v>
      </c>
      <c r="J36" s="6">
        <v>2.5</v>
      </c>
      <c r="K36" s="6" t="s">
        <v>58</v>
      </c>
      <c r="L36" s="12">
        <v>1</v>
      </c>
      <c r="M36" s="6">
        <v>2.5</v>
      </c>
      <c r="N36" s="6" t="s">
        <v>70</v>
      </c>
    </row>
    <row r="37" ht="28" customHeight="1" spans="1:14">
      <c r="A37" s="10" t="s">
        <v>209</v>
      </c>
      <c r="B37" s="6" t="s">
        <v>236</v>
      </c>
      <c r="C37" s="6"/>
      <c r="D37" s="6" t="s">
        <v>237</v>
      </c>
      <c r="E37" s="6"/>
      <c r="F37" s="6" t="s">
        <v>266</v>
      </c>
      <c r="G37" s="6"/>
      <c r="H37" s="6" t="s">
        <v>226</v>
      </c>
      <c r="I37" s="12">
        <v>0.9</v>
      </c>
      <c r="J37" s="6">
        <v>10</v>
      </c>
      <c r="K37" s="6" t="s">
        <v>58</v>
      </c>
      <c r="L37" s="12">
        <v>1</v>
      </c>
      <c r="M37" s="8">
        <v>10</v>
      </c>
      <c r="N37" s="6" t="s">
        <v>70</v>
      </c>
    </row>
    <row r="38" ht="18" hidden="1" customHeight="1" spans="1:14">
      <c r="A38" s="10"/>
      <c r="B38" s="10"/>
      <c r="C38" s="10"/>
      <c r="D38" s="10"/>
      <c r="E38" s="10"/>
      <c r="F38" s="10"/>
      <c r="G38" s="10"/>
      <c r="H38" s="10"/>
      <c r="I38" s="10"/>
      <c r="J38" s="10"/>
      <c r="K38" s="10"/>
      <c r="L38" s="10"/>
      <c r="M38" s="10"/>
      <c r="N38" s="10"/>
    </row>
    <row r="39" ht="28" customHeight="1" spans="1:14">
      <c r="A39" s="15" t="s">
        <v>171</v>
      </c>
      <c r="B39" s="15"/>
      <c r="C39" s="15"/>
      <c r="D39" s="15"/>
      <c r="E39" s="15"/>
      <c r="F39" s="15"/>
      <c r="G39" s="15"/>
      <c r="H39" s="15"/>
      <c r="I39" s="15"/>
      <c r="J39" s="15">
        <v>100</v>
      </c>
      <c r="K39" s="16"/>
      <c r="L39" s="16"/>
      <c r="M39" s="17">
        <v>100</v>
      </c>
      <c r="N39" s="4"/>
    </row>
  </sheetData>
  <mergeCells count="8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D14:E14"/>
    <mergeCell ref="F14:G14"/>
    <mergeCell ref="D15:E15"/>
    <mergeCell ref="F15:G15"/>
    <mergeCell ref="D16:E16"/>
    <mergeCell ref="F16:G16"/>
    <mergeCell ref="F17:G17"/>
    <mergeCell ref="F18:G18"/>
    <mergeCell ref="F19:G19"/>
    <mergeCell ref="F20:G20"/>
    <mergeCell ref="F21:G21"/>
    <mergeCell ref="F22:G22"/>
    <mergeCell ref="F23:G23"/>
    <mergeCell ref="F24:G24"/>
    <mergeCell ref="F25:G25"/>
    <mergeCell ref="F26:G26"/>
    <mergeCell ref="F27:G27"/>
    <mergeCell ref="F28:G28"/>
    <mergeCell ref="F29:G29"/>
    <mergeCell ref="F30:G30"/>
    <mergeCell ref="F31:G31"/>
    <mergeCell ref="F32:G32"/>
    <mergeCell ref="F33:G33"/>
    <mergeCell ref="F34:G34"/>
    <mergeCell ref="F35:G35"/>
    <mergeCell ref="F36:G36"/>
    <mergeCell ref="B37:C37"/>
    <mergeCell ref="D37:E37"/>
    <mergeCell ref="F37:G37"/>
    <mergeCell ref="A38:N38"/>
    <mergeCell ref="A39:I39"/>
    <mergeCell ref="A14:A37"/>
    <mergeCell ref="A6:B9"/>
    <mergeCell ref="A11:B12"/>
    <mergeCell ref="B14:C16"/>
    <mergeCell ref="B17:C28"/>
    <mergeCell ref="D17:E23"/>
    <mergeCell ref="D24:E26"/>
    <mergeCell ref="D27:E28"/>
    <mergeCell ref="B29:C36"/>
    <mergeCell ref="D29:E30"/>
    <mergeCell ref="D31:E32"/>
    <mergeCell ref="D33:E34"/>
    <mergeCell ref="D35:E36"/>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0"/>
  <sheetViews>
    <sheetView workbookViewId="0">
      <selection activeCell="P11" sqref="P11"/>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195</v>
      </c>
      <c r="B1" s="2"/>
      <c r="C1" s="2"/>
      <c r="D1" s="2"/>
      <c r="E1" s="2"/>
      <c r="F1" s="2"/>
      <c r="G1" s="2"/>
      <c r="H1" s="2"/>
      <c r="I1" s="2"/>
      <c r="J1" s="2"/>
      <c r="K1" s="2"/>
      <c r="L1" s="2"/>
      <c r="M1" s="2"/>
      <c r="N1" s="2"/>
    </row>
    <row r="2" ht="15" customHeight="1" spans="1:14">
      <c r="A2" s="3" t="s">
        <v>30</v>
      </c>
      <c r="B2" s="3"/>
      <c r="C2" s="3"/>
      <c r="D2" s="3"/>
      <c r="E2" s="3"/>
      <c r="F2" s="3"/>
      <c r="G2" s="3"/>
      <c r="H2" s="3"/>
      <c r="I2" s="3"/>
      <c r="J2" s="3"/>
      <c r="K2" s="3"/>
      <c r="L2" s="3"/>
      <c r="M2" s="3"/>
      <c r="N2" s="3"/>
    </row>
    <row r="3" ht="28" customHeight="1" spans="1:14">
      <c r="A3" s="4" t="s">
        <v>175</v>
      </c>
      <c r="B3" s="4"/>
      <c r="C3" s="4" t="s">
        <v>22</v>
      </c>
      <c r="D3" s="4"/>
      <c r="E3" s="4"/>
      <c r="F3" s="4"/>
      <c r="G3" s="4"/>
      <c r="H3" s="4"/>
      <c r="I3" s="4"/>
      <c r="J3" s="4"/>
      <c r="K3" s="4"/>
      <c r="L3" s="4"/>
      <c r="M3" s="4"/>
      <c r="N3" s="4"/>
    </row>
    <row r="4" ht="28" customHeight="1" spans="1:14">
      <c r="A4" s="4" t="s">
        <v>176</v>
      </c>
      <c r="B4" s="4"/>
      <c r="C4" s="5" t="s">
        <v>32</v>
      </c>
      <c r="D4" s="5"/>
      <c r="E4" s="5"/>
      <c r="F4" s="5"/>
      <c r="G4" s="5"/>
      <c r="H4" s="5"/>
      <c r="I4" s="4" t="s">
        <v>196</v>
      </c>
      <c r="J4" s="4"/>
      <c r="K4" s="4" t="s">
        <v>32</v>
      </c>
      <c r="L4" s="4"/>
      <c r="M4" s="4"/>
      <c r="N4" s="4"/>
    </row>
    <row r="5" ht="28" customHeight="1" spans="1:14">
      <c r="A5" s="4"/>
      <c r="B5" s="4"/>
      <c r="C5" s="4"/>
      <c r="D5" s="4"/>
      <c r="E5" s="4" t="s">
        <v>33</v>
      </c>
      <c r="F5" s="4"/>
      <c r="G5" s="4" t="s">
        <v>34</v>
      </c>
      <c r="H5" s="4"/>
      <c r="I5" s="4" t="s">
        <v>35</v>
      </c>
      <c r="J5" s="4"/>
      <c r="K5" s="4" t="s">
        <v>59</v>
      </c>
      <c r="L5" s="4" t="s">
        <v>197</v>
      </c>
      <c r="M5" s="6" t="s">
        <v>37</v>
      </c>
      <c r="N5" s="6"/>
    </row>
    <row r="6" ht="28" customHeight="1" spans="1:14">
      <c r="A6" s="6" t="s">
        <v>177</v>
      </c>
      <c r="B6" s="6"/>
      <c r="C6" s="4" t="s">
        <v>198</v>
      </c>
      <c r="D6" s="4"/>
      <c r="E6" s="4">
        <v>1065</v>
      </c>
      <c r="F6" s="4"/>
      <c r="G6" s="4">
        <v>1065</v>
      </c>
      <c r="H6" s="4"/>
      <c r="I6" s="4">
        <v>1065</v>
      </c>
      <c r="J6" s="4"/>
      <c r="K6" s="4" t="s">
        <v>239</v>
      </c>
      <c r="L6" s="7" t="s">
        <v>622</v>
      </c>
      <c r="M6" s="21">
        <v>10</v>
      </c>
      <c r="N6" s="8"/>
    </row>
    <row r="7" ht="28" customHeight="1" spans="1:14">
      <c r="A7" s="6" t="s">
        <v>199</v>
      </c>
      <c r="B7" s="6"/>
      <c r="C7" s="4" t="s">
        <v>200</v>
      </c>
      <c r="D7" s="4"/>
      <c r="E7" s="4"/>
      <c r="F7" s="4"/>
      <c r="G7" s="4" t="s">
        <v>202</v>
      </c>
      <c r="H7" s="4"/>
      <c r="I7" s="4" t="s">
        <v>202</v>
      </c>
      <c r="J7" s="4"/>
      <c r="K7" s="4" t="s">
        <v>201</v>
      </c>
      <c r="L7" s="7" t="s">
        <v>202</v>
      </c>
      <c r="M7" s="8" t="s">
        <v>202</v>
      </c>
      <c r="N7" s="8"/>
    </row>
    <row r="8" ht="28" customHeight="1" spans="1:14">
      <c r="A8" s="6" t="s">
        <v>199</v>
      </c>
      <c r="B8" s="6"/>
      <c r="C8" s="4" t="s">
        <v>185</v>
      </c>
      <c r="D8" s="4"/>
      <c r="E8" s="4">
        <v>1065</v>
      </c>
      <c r="F8" s="4"/>
      <c r="G8" s="4">
        <v>1065</v>
      </c>
      <c r="H8" s="4"/>
      <c r="I8" s="4">
        <v>1065</v>
      </c>
      <c r="J8" s="4"/>
      <c r="K8" s="4" t="s">
        <v>201</v>
      </c>
      <c r="L8" s="7" t="s">
        <v>622</v>
      </c>
      <c r="M8" s="8" t="s">
        <v>239</v>
      </c>
      <c r="N8" s="8"/>
    </row>
    <row r="9" ht="28" customHeight="1" spans="1:14">
      <c r="A9" s="6" t="s">
        <v>199</v>
      </c>
      <c r="B9" s="6"/>
      <c r="C9" s="4" t="s">
        <v>186</v>
      </c>
      <c r="D9" s="4"/>
      <c r="E9" s="4" t="s">
        <v>202</v>
      </c>
      <c r="F9" s="4"/>
      <c r="G9" s="4" t="s">
        <v>202</v>
      </c>
      <c r="H9" s="4"/>
      <c r="I9" s="4" t="s">
        <v>202</v>
      </c>
      <c r="J9" s="4"/>
      <c r="K9" s="4" t="s">
        <v>201</v>
      </c>
      <c r="L9" s="7" t="s">
        <v>202</v>
      </c>
      <c r="M9" s="8" t="s">
        <v>202</v>
      </c>
      <c r="N9" s="8"/>
    </row>
    <row r="10" ht="28" customHeight="1" spans="1:14">
      <c r="A10" s="6" t="s">
        <v>38</v>
      </c>
      <c r="B10" s="6"/>
      <c r="C10" s="6" t="s">
        <v>650</v>
      </c>
      <c r="D10" s="6"/>
      <c r="E10" s="6"/>
      <c r="F10" s="6"/>
      <c r="G10" s="6"/>
      <c r="H10" s="6"/>
      <c r="I10" s="6"/>
      <c r="J10" s="6"/>
      <c r="K10" s="6"/>
      <c r="L10" s="6"/>
      <c r="M10" s="6"/>
      <c r="N10" s="6"/>
    </row>
    <row r="11" ht="28" customHeight="1" spans="1:14">
      <c r="A11" s="4" t="s">
        <v>204</v>
      </c>
      <c r="B11" s="4"/>
      <c r="C11" s="4" t="s">
        <v>51</v>
      </c>
      <c r="D11" s="4"/>
      <c r="E11" s="4"/>
      <c r="F11" s="4"/>
      <c r="G11" s="4"/>
      <c r="H11" s="4"/>
      <c r="I11" s="4" t="s">
        <v>53</v>
      </c>
      <c r="J11" s="4"/>
      <c r="K11" s="4"/>
      <c r="L11" s="4"/>
      <c r="M11" s="4"/>
      <c r="N11" s="4"/>
    </row>
    <row r="12" ht="88" customHeight="1" spans="1:14">
      <c r="A12" s="4"/>
      <c r="B12" s="4"/>
      <c r="C12" s="9" t="s">
        <v>651</v>
      </c>
      <c r="D12" s="9"/>
      <c r="E12" s="9"/>
      <c r="F12" s="9"/>
      <c r="G12" s="9"/>
      <c r="H12" s="9"/>
      <c r="I12" s="9" t="s">
        <v>652</v>
      </c>
      <c r="J12" s="9"/>
      <c r="K12" s="9"/>
      <c r="L12" s="9"/>
      <c r="M12" s="9"/>
      <c r="N12" s="9"/>
    </row>
    <row r="13" ht="28" customHeight="1" spans="1:14">
      <c r="A13" s="4"/>
      <c r="B13" s="4" t="s">
        <v>61</v>
      </c>
      <c r="C13" s="4"/>
      <c r="D13" s="4" t="s">
        <v>62</v>
      </c>
      <c r="E13" s="4"/>
      <c r="F13" s="4" t="s">
        <v>63</v>
      </c>
      <c r="G13" s="4"/>
      <c r="H13" s="4" t="s">
        <v>207</v>
      </c>
      <c r="I13" s="4" t="s">
        <v>57</v>
      </c>
      <c r="J13" s="4" t="s">
        <v>59</v>
      </c>
      <c r="K13" s="4" t="s">
        <v>208</v>
      </c>
      <c r="L13" s="4" t="s">
        <v>60</v>
      </c>
      <c r="M13" s="6" t="s">
        <v>37</v>
      </c>
      <c r="N13" s="6" t="s">
        <v>38</v>
      </c>
    </row>
    <row r="14" ht="28" customHeight="1" spans="1:14">
      <c r="A14" s="10" t="s">
        <v>209</v>
      </c>
      <c r="B14" s="6" t="s">
        <v>136</v>
      </c>
      <c r="C14" s="6"/>
      <c r="D14" s="6" t="s">
        <v>210</v>
      </c>
      <c r="E14" s="6"/>
      <c r="F14" s="6" t="s">
        <v>653</v>
      </c>
      <c r="G14" s="6"/>
      <c r="H14" s="6" t="s">
        <v>654</v>
      </c>
      <c r="I14" s="12">
        <v>1</v>
      </c>
      <c r="J14" s="6">
        <v>7</v>
      </c>
      <c r="K14" s="6" t="s">
        <v>58</v>
      </c>
      <c r="L14" s="12">
        <v>1</v>
      </c>
      <c r="M14" s="6">
        <v>7</v>
      </c>
      <c r="N14" s="6" t="s">
        <v>70</v>
      </c>
    </row>
    <row r="15" ht="28" customHeight="1" spans="1:14">
      <c r="A15" s="10" t="s">
        <v>209</v>
      </c>
      <c r="B15" s="6" t="s">
        <v>136</v>
      </c>
      <c r="C15" s="6"/>
      <c r="D15" s="6" t="s">
        <v>421</v>
      </c>
      <c r="E15" s="6"/>
      <c r="F15" s="6" t="s">
        <v>422</v>
      </c>
      <c r="G15" s="6"/>
      <c r="H15" s="6" t="s">
        <v>655</v>
      </c>
      <c r="I15" s="12">
        <v>1</v>
      </c>
      <c r="J15" s="6">
        <v>7</v>
      </c>
      <c r="K15" s="6" t="s">
        <v>58</v>
      </c>
      <c r="L15" s="12">
        <v>1</v>
      </c>
      <c r="M15" s="6">
        <v>7</v>
      </c>
      <c r="N15" s="6" t="s">
        <v>70</v>
      </c>
    </row>
    <row r="16" ht="28" customHeight="1" spans="1:14">
      <c r="A16" s="10" t="s">
        <v>209</v>
      </c>
      <c r="B16" s="6" t="s">
        <v>136</v>
      </c>
      <c r="C16" s="6"/>
      <c r="D16" s="6" t="s">
        <v>464</v>
      </c>
      <c r="E16" s="6"/>
      <c r="F16" s="6" t="s">
        <v>465</v>
      </c>
      <c r="G16" s="6"/>
      <c r="H16" s="6" t="s">
        <v>655</v>
      </c>
      <c r="I16" s="12">
        <v>1</v>
      </c>
      <c r="J16" s="6">
        <v>6</v>
      </c>
      <c r="K16" s="6" t="s">
        <v>58</v>
      </c>
      <c r="L16" s="12">
        <v>1</v>
      </c>
      <c r="M16" s="6">
        <v>6</v>
      </c>
      <c r="N16" s="6" t="s">
        <v>70</v>
      </c>
    </row>
    <row r="17" ht="28" customHeight="1" spans="1:14">
      <c r="A17" s="10" t="s">
        <v>209</v>
      </c>
      <c r="B17" s="6" t="s">
        <v>212</v>
      </c>
      <c r="C17" s="6"/>
      <c r="D17" s="6" t="s">
        <v>94</v>
      </c>
      <c r="E17" s="6"/>
      <c r="F17" s="6" t="s">
        <v>466</v>
      </c>
      <c r="G17" s="6"/>
      <c r="H17" s="6" t="s">
        <v>467</v>
      </c>
      <c r="I17" s="22" t="s">
        <v>468</v>
      </c>
      <c r="J17" s="6">
        <v>5.72</v>
      </c>
      <c r="K17" s="6" t="s">
        <v>469</v>
      </c>
      <c r="L17" s="12">
        <v>1</v>
      </c>
      <c r="M17" s="6">
        <v>5.72</v>
      </c>
      <c r="N17" s="6" t="s">
        <v>70</v>
      </c>
    </row>
    <row r="18" ht="28" customHeight="1" spans="1:14">
      <c r="A18" s="10" t="s">
        <v>209</v>
      </c>
      <c r="B18" s="6" t="s">
        <v>212</v>
      </c>
      <c r="C18" s="6"/>
      <c r="D18" s="6" t="s">
        <v>94</v>
      </c>
      <c r="E18" s="6"/>
      <c r="F18" s="6" t="s">
        <v>656</v>
      </c>
      <c r="G18" s="6"/>
      <c r="H18" s="6" t="s">
        <v>657</v>
      </c>
      <c r="I18" s="22" t="s">
        <v>658</v>
      </c>
      <c r="J18" s="6">
        <v>5.72</v>
      </c>
      <c r="K18" s="6" t="s">
        <v>469</v>
      </c>
      <c r="L18" s="12">
        <v>1</v>
      </c>
      <c r="M18" s="6">
        <v>5.72</v>
      </c>
      <c r="N18" s="6" t="s">
        <v>70</v>
      </c>
    </row>
    <row r="19" ht="28" customHeight="1" spans="1:14">
      <c r="A19" s="10" t="s">
        <v>209</v>
      </c>
      <c r="B19" s="6" t="s">
        <v>212</v>
      </c>
      <c r="C19" s="6"/>
      <c r="D19" s="6" t="s">
        <v>94</v>
      </c>
      <c r="E19" s="6"/>
      <c r="F19" s="6" t="s">
        <v>491</v>
      </c>
      <c r="G19" s="6"/>
      <c r="H19" s="6" t="s">
        <v>492</v>
      </c>
      <c r="I19" s="22" t="s">
        <v>493</v>
      </c>
      <c r="J19" s="6">
        <v>5.72</v>
      </c>
      <c r="K19" s="6" t="s">
        <v>469</v>
      </c>
      <c r="L19" s="12">
        <v>1</v>
      </c>
      <c r="M19" s="6">
        <v>5.72</v>
      </c>
      <c r="N19" s="6" t="s">
        <v>70</v>
      </c>
    </row>
    <row r="20" ht="28" customHeight="1" spans="1:14">
      <c r="A20" s="10" t="s">
        <v>209</v>
      </c>
      <c r="B20" s="6" t="s">
        <v>212</v>
      </c>
      <c r="C20" s="6"/>
      <c r="D20" s="6" t="s">
        <v>94</v>
      </c>
      <c r="E20" s="6"/>
      <c r="F20" s="6" t="s">
        <v>500</v>
      </c>
      <c r="G20" s="6"/>
      <c r="H20" s="6" t="s">
        <v>501</v>
      </c>
      <c r="I20" s="22" t="s">
        <v>502</v>
      </c>
      <c r="J20" s="6">
        <v>5.71</v>
      </c>
      <c r="K20" s="6" t="s">
        <v>469</v>
      </c>
      <c r="L20" s="12">
        <v>1</v>
      </c>
      <c r="M20" s="6">
        <v>5.71</v>
      </c>
      <c r="N20" s="6" t="s">
        <v>70</v>
      </c>
    </row>
    <row r="21" ht="28" customHeight="1" spans="1:14">
      <c r="A21" s="10" t="s">
        <v>209</v>
      </c>
      <c r="B21" s="6" t="s">
        <v>212</v>
      </c>
      <c r="C21" s="6"/>
      <c r="D21" s="6" t="s">
        <v>121</v>
      </c>
      <c r="E21" s="6"/>
      <c r="F21" s="6" t="s">
        <v>503</v>
      </c>
      <c r="G21" s="6"/>
      <c r="H21" s="6" t="s">
        <v>67</v>
      </c>
      <c r="I21" s="12">
        <v>1</v>
      </c>
      <c r="J21" s="6">
        <v>5.71</v>
      </c>
      <c r="K21" s="6" t="s">
        <v>58</v>
      </c>
      <c r="L21" s="12">
        <v>1</v>
      </c>
      <c r="M21" s="6">
        <v>5.71</v>
      </c>
      <c r="N21" s="6" t="s">
        <v>70</v>
      </c>
    </row>
    <row r="22" ht="28" customHeight="1" spans="1:14">
      <c r="A22" s="10" t="s">
        <v>209</v>
      </c>
      <c r="B22" s="6" t="s">
        <v>212</v>
      </c>
      <c r="C22" s="6"/>
      <c r="D22" s="6" t="s">
        <v>121</v>
      </c>
      <c r="E22" s="6"/>
      <c r="F22" s="6" t="s">
        <v>505</v>
      </c>
      <c r="G22" s="6"/>
      <c r="H22" s="6" t="s">
        <v>506</v>
      </c>
      <c r="I22" s="12">
        <v>1</v>
      </c>
      <c r="J22" s="6">
        <v>5.71</v>
      </c>
      <c r="K22" s="6" t="s">
        <v>58</v>
      </c>
      <c r="L22" s="12">
        <v>1</v>
      </c>
      <c r="M22" s="6">
        <v>5.71</v>
      </c>
      <c r="N22" s="6" t="s">
        <v>70</v>
      </c>
    </row>
    <row r="23" ht="28" customHeight="1" spans="1:14">
      <c r="A23" s="10" t="s">
        <v>209</v>
      </c>
      <c r="B23" s="6" t="s">
        <v>212</v>
      </c>
      <c r="C23" s="6"/>
      <c r="D23" s="6" t="s">
        <v>124</v>
      </c>
      <c r="E23" s="6"/>
      <c r="F23" s="6" t="s">
        <v>366</v>
      </c>
      <c r="G23" s="6"/>
      <c r="H23" s="6" t="s">
        <v>67</v>
      </c>
      <c r="I23" s="12">
        <v>1</v>
      </c>
      <c r="J23" s="6">
        <v>5.71</v>
      </c>
      <c r="K23" s="6" t="s">
        <v>58</v>
      </c>
      <c r="L23" s="12">
        <v>1</v>
      </c>
      <c r="M23" s="6">
        <v>5.71</v>
      </c>
      <c r="N23" s="6" t="s">
        <v>70</v>
      </c>
    </row>
    <row r="24" ht="28" customHeight="1" spans="1:14">
      <c r="A24" s="10" t="s">
        <v>209</v>
      </c>
      <c r="B24" s="6" t="s">
        <v>222</v>
      </c>
      <c r="C24" s="6"/>
      <c r="D24" s="6" t="s">
        <v>257</v>
      </c>
      <c r="E24" s="6"/>
      <c r="F24" s="6" t="s">
        <v>659</v>
      </c>
      <c r="G24" s="6"/>
      <c r="H24" s="6" t="s">
        <v>80</v>
      </c>
      <c r="I24" s="12">
        <v>1</v>
      </c>
      <c r="J24" s="6">
        <v>5</v>
      </c>
      <c r="K24" s="6" t="s">
        <v>58</v>
      </c>
      <c r="L24" s="12">
        <v>1</v>
      </c>
      <c r="M24" s="6">
        <v>5</v>
      </c>
      <c r="N24" s="6" t="s">
        <v>70</v>
      </c>
    </row>
    <row r="25" ht="28" customHeight="1" spans="1:14">
      <c r="A25" s="10" t="s">
        <v>209</v>
      </c>
      <c r="B25" s="6" t="s">
        <v>222</v>
      </c>
      <c r="C25" s="6"/>
      <c r="D25" s="6" t="s">
        <v>223</v>
      </c>
      <c r="E25" s="6"/>
      <c r="F25" s="6" t="s">
        <v>660</v>
      </c>
      <c r="G25" s="6"/>
      <c r="H25" s="6" t="s">
        <v>301</v>
      </c>
      <c r="I25" s="12">
        <v>1</v>
      </c>
      <c r="J25" s="6">
        <v>5</v>
      </c>
      <c r="K25" s="6" t="s">
        <v>58</v>
      </c>
      <c r="L25" s="12">
        <v>1</v>
      </c>
      <c r="M25" s="6">
        <v>5</v>
      </c>
      <c r="N25" s="6" t="s">
        <v>70</v>
      </c>
    </row>
    <row r="26" ht="28" customHeight="1" spans="1:14">
      <c r="A26" s="10" t="s">
        <v>209</v>
      </c>
      <c r="B26" s="6" t="s">
        <v>222</v>
      </c>
      <c r="C26" s="6"/>
      <c r="D26" s="6" t="s">
        <v>230</v>
      </c>
      <c r="E26" s="6"/>
      <c r="F26" s="6" t="s">
        <v>661</v>
      </c>
      <c r="G26" s="6"/>
      <c r="H26" s="6" t="s">
        <v>80</v>
      </c>
      <c r="I26" s="12">
        <v>1</v>
      </c>
      <c r="J26" s="6">
        <v>5</v>
      </c>
      <c r="K26" s="6" t="s">
        <v>58</v>
      </c>
      <c r="L26" s="12">
        <v>1</v>
      </c>
      <c r="M26" s="6">
        <v>5</v>
      </c>
      <c r="N26" s="6" t="s">
        <v>70</v>
      </c>
    </row>
    <row r="27" ht="28" customHeight="1" spans="1:14">
      <c r="A27" s="10" t="s">
        <v>209</v>
      </c>
      <c r="B27" s="6" t="s">
        <v>222</v>
      </c>
      <c r="C27" s="6"/>
      <c r="D27" s="6" t="s">
        <v>233</v>
      </c>
      <c r="E27" s="6"/>
      <c r="F27" s="6" t="s">
        <v>662</v>
      </c>
      <c r="G27" s="6"/>
      <c r="H27" s="6" t="s">
        <v>80</v>
      </c>
      <c r="I27" s="12">
        <v>1</v>
      </c>
      <c r="J27" s="6">
        <v>5</v>
      </c>
      <c r="K27" s="6" t="s">
        <v>58</v>
      </c>
      <c r="L27" s="12">
        <v>1</v>
      </c>
      <c r="M27" s="6">
        <v>5</v>
      </c>
      <c r="N27" s="6" t="s">
        <v>70</v>
      </c>
    </row>
    <row r="28" ht="28" customHeight="1" spans="1:14">
      <c r="A28" s="10" t="s">
        <v>209</v>
      </c>
      <c r="B28" s="6" t="s">
        <v>236</v>
      </c>
      <c r="C28" s="6"/>
      <c r="D28" s="6" t="s">
        <v>237</v>
      </c>
      <c r="E28" s="6"/>
      <c r="F28" s="6" t="s">
        <v>267</v>
      </c>
      <c r="G28" s="6"/>
      <c r="H28" s="6" t="s">
        <v>226</v>
      </c>
      <c r="I28" s="12">
        <v>0.9</v>
      </c>
      <c r="J28" s="6">
        <v>10</v>
      </c>
      <c r="K28" s="6" t="s">
        <v>58</v>
      </c>
      <c r="L28" s="12">
        <v>1</v>
      </c>
      <c r="M28" s="6">
        <v>10</v>
      </c>
      <c r="N28" s="6" t="s">
        <v>70</v>
      </c>
    </row>
    <row r="29" ht="18" hidden="1" customHeight="1" spans="1:14">
      <c r="A29" s="10"/>
      <c r="B29" s="10"/>
      <c r="C29" s="10"/>
      <c r="D29" s="10"/>
      <c r="E29" s="10"/>
      <c r="F29" s="10"/>
      <c r="G29" s="10"/>
      <c r="H29" s="10"/>
      <c r="I29" s="10"/>
      <c r="J29" s="10"/>
      <c r="K29" s="10"/>
      <c r="L29" s="10"/>
      <c r="M29" s="10"/>
      <c r="N29" s="10"/>
    </row>
    <row r="30" ht="28" customHeight="1" spans="1:14">
      <c r="A30" s="15" t="s">
        <v>171</v>
      </c>
      <c r="B30" s="15"/>
      <c r="C30" s="15"/>
      <c r="D30" s="15"/>
      <c r="E30" s="15"/>
      <c r="F30" s="15"/>
      <c r="G30" s="15"/>
      <c r="H30" s="15"/>
      <c r="I30" s="15"/>
      <c r="J30" s="15">
        <v>100</v>
      </c>
      <c r="K30" s="16"/>
      <c r="L30" s="16"/>
      <c r="M30" s="17">
        <v>100</v>
      </c>
      <c r="N30" s="4"/>
    </row>
  </sheetData>
  <mergeCells count="78">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D14:E14"/>
    <mergeCell ref="F14:G14"/>
    <mergeCell ref="D15:E15"/>
    <mergeCell ref="F15:G15"/>
    <mergeCell ref="D16:E16"/>
    <mergeCell ref="F16:G16"/>
    <mergeCell ref="F17:G17"/>
    <mergeCell ref="F18:G18"/>
    <mergeCell ref="F19:G19"/>
    <mergeCell ref="F20:G20"/>
    <mergeCell ref="F21:G21"/>
    <mergeCell ref="F22:G22"/>
    <mergeCell ref="D23:E23"/>
    <mergeCell ref="F23:G23"/>
    <mergeCell ref="D24:E24"/>
    <mergeCell ref="F24:G24"/>
    <mergeCell ref="D25:E25"/>
    <mergeCell ref="F25:G25"/>
    <mergeCell ref="D26:E26"/>
    <mergeCell ref="F26:G26"/>
    <mergeCell ref="D27:E27"/>
    <mergeCell ref="F27:G27"/>
    <mergeCell ref="B28:C28"/>
    <mergeCell ref="D28:E28"/>
    <mergeCell ref="F28:G28"/>
    <mergeCell ref="A29:N29"/>
    <mergeCell ref="A30:I30"/>
    <mergeCell ref="A14:A28"/>
    <mergeCell ref="A6:B9"/>
    <mergeCell ref="A11:B12"/>
    <mergeCell ref="B14:C16"/>
    <mergeCell ref="B17:C23"/>
    <mergeCell ref="D17:E20"/>
    <mergeCell ref="D21:E22"/>
    <mergeCell ref="B24:C27"/>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9"/>
  <sheetViews>
    <sheetView topLeftCell="A4" workbookViewId="0">
      <selection activeCell="O12" sqref="O12"/>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 min="15" max="15" width="18.5166666666667" customWidth="1"/>
  </cols>
  <sheetData>
    <row r="1" customFormat="1" ht="39" customHeight="1" spans="1:14">
      <c r="A1" s="2" t="s">
        <v>195</v>
      </c>
      <c r="B1" s="2"/>
      <c r="C1" s="2"/>
      <c r="D1" s="2"/>
      <c r="E1" s="2"/>
      <c r="F1" s="2"/>
      <c r="G1" s="2"/>
      <c r="H1" s="2"/>
      <c r="I1" s="2"/>
      <c r="J1" s="2"/>
      <c r="K1" s="2"/>
      <c r="L1" s="2"/>
      <c r="M1" s="2"/>
      <c r="N1" s="2"/>
    </row>
    <row r="2" customFormat="1" ht="21" customHeight="1" spans="1:14">
      <c r="A2" s="3" t="s">
        <v>30</v>
      </c>
      <c r="B2" s="3"/>
      <c r="C2" s="3"/>
      <c r="D2" s="3"/>
      <c r="E2" s="3"/>
      <c r="F2" s="3"/>
      <c r="G2" s="3"/>
      <c r="H2" s="3"/>
      <c r="I2" s="3"/>
      <c r="J2" s="3"/>
      <c r="K2" s="3"/>
      <c r="L2" s="3"/>
      <c r="M2" s="3"/>
      <c r="N2" s="3"/>
    </row>
    <row r="3" customFormat="1" ht="28" customHeight="1" spans="1:14">
      <c r="A3" s="4" t="s">
        <v>175</v>
      </c>
      <c r="B3" s="4"/>
      <c r="C3" s="4" t="s">
        <v>23</v>
      </c>
      <c r="D3" s="4"/>
      <c r="E3" s="4"/>
      <c r="F3" s="4"/>
      <c r="G3" s="4"/>
      <c r="H3" s="4"/>
      <c r="I3" s="4"/>
      <c r="J3" s="4"/>
      <c r="K3" s="4"/>
      <c r="L3" s="4"/>
      <c r="M3" s="4"/>
      <c r="N3" s="4"/>
    </row>
    <row r="4" customFormat="1" ht="28" customHeight="1" spans="1:14">
      <c r="A4" s="4" t="s">
        <v>176</v>
      </c>
      <c r="B4" s="4"/>
      <c r="C4" s="5" t="s">
        <v>32</v>
      </c>
      <c r="D4" s="5"/>
      <c r="E4" s="5"/>
      <c r="F4" s="5"/>
      <c r="G4" s="5"/>
      <c r="H4" s="5"/>
      <c r="I4" s="4" t="s">
        <v>196</v>
      </c>
      <c r="J4" s="4"/>
      <c r="K4" s="4" t="s">
        <v>32</v>
      </c>
      <c r="L4" s="4"/>
      <c r="M4" s="4"/>
      <c r="N4" s="4"/>
    </row>
    <row r="5" customFormat="1" ht="28" customHeight="1" spans="1:14">
      <c r="A5" s="4"/>
      <c r="B5" s="4"/>
      <c r="C5" s="4"/>
      <c r="D5" s="4"/>
      <c r="E5" s="4" t="s">
        <v>33</v>
      </c>
      <c r="F5" s="4"/>
      <c r="G5" s="4" t="s">
        <v>34</v>
      </c>
      <c r="H5" s="4"/>
      <c r="I5" s="4" t="s">
        <v>35</v>
      </c>
      <c r="J5" s="4"/>
      <c r="K5" s="4" t="s">
        <v>59</v>
      </c>
      <c r="L5" s="4" t="s">
        <v>197</v>
      </c>
      <c r="M5" s="6" t="s">
        <v>37</v>
      </c>
      <c r="N5" s="6"/>
    </row>
    <row r="6" customFormat="1" ht="28" customHeight="1" spans="1:14">
      <c r="A6" s="6" t="s">
        <v>177</v>
      </c>
      <c r="B6" s="6"/>
      <c r="C6" s="4" t="s">
        <v>198</v>
      </c>
      <c r="D6" s="4"/>
      <c r="E6" s="4">
        <v>4097.56</v>
      </c>
      <c r="F6" s="4"/>
      <c r="G6" s="4">
        <v>4097.56</v>
      </c>
      <c r="H6" s="4"/>
      <c r="I6" s="4">
        <v>4044.21</v>
      </c>
      <c r="J6" s="4"/>
      <c r="K6" s="4" t="s">
        <v>239</v>
      </c>
      <c r="L6" s="7">
        <v>98.7</v>
      </c>
      <c r="M6" s="21">
        <v>9.87</v>
      </c>
      <c r="N6" s="8"/>
    </row>
    <row r="7" customFormat="1" ht="28" customHeight="1" spans="1:14">
      <c r="A7" s="6" t="s">
        <v>199</v>
      </c>
      <c r="B7" s="6"/>
      <c r="C7" s="4" t="s">
        <v>200</v>
      </c>
      <c r="D7" s="4"/>
      <c r="E7" s="4"/>
      <c r="F7" s="4"/>
      <c r="G7" s="4" t="s">
        <v>202</v>
      </c>
      <c r="H7" s="4"/>
      <c r="I7" s="4" t="s">
        <v>202</v>
      </c>
      <c r="J7" s="4"/>
      <c r="K7" s="4" t="s">
        <v>201</v>
      </c>
      <c r="L7" s="7" t="s">
        <v>202</v>
      </c>
      <c r="M7" s="8" t="s">
        <v>202</v>
      </c>
      <c r="N7" s="8"/>
    </row>
    <row r="8" customFormat="1" ht="28" customHeight="1" spans="1:14">
      <c r="A8" s="6" t="s">
        <v>199</v>
      </c>
      <c r="B8" s="6"/>
      <c r="C8" s="4" t="s">
        <v>185</v>
      </c>
      <c r="D8" s="4"/>
      <c r="E8" s="4">
        <v>4097.56</v>
      </c>
      <c r="F8" s="4"/>
      <c r="G8" s="4">
        <v>4097.56</v>
      </c>
      <c r="H8" s="4"/>
      <c r="I8" s="4">
        <v>4044.21</v>
      </c>
      <c r="J8" s="4"/>
      <c r="K8" s="4" t="s">
        <v>201</v>
      </c>
      <c r="L8" s="7" t="s">
        <v>663</v>
      </c>
      <c r="M8" s="8">
        <v>9.87</v>
      </c>
      <c r="N8" s="8"/>
    </row>
    <row r="9" customFormat="1" ht="28" customHeight="1" spans="1:14">
      <c r="A9" s="6" t="s">
        <v>199</v>
      </c>
      <c r="B9" s="6"/>
      <c r="C9" s="4" t="s">
        <v>186</v>
      </c>
      <c r="D9" s="4"/>
      <c r="E9" s="4" t="s">
        <v>202</v>
      </c>
      <c r="F9" s="4"/>
      <c r="G9" s="4" t="s">
        <v>202</v>
      </c>
      <c r="H9" s="4"/>
      <c r="I9" s="4" t="s">
        <v>202</v>
      </c>
      <c r="J9" s="4"/>
      <c r="K9" s="4" t="s">
        <v>201</v>
      </c>
      <c r="L9" s="7" t="s">
        <v>202</v>
      </c>
      <c r="M9" s="8" t="s">
        <v>202</v>
      </c>
      <c r="N9" s="8"/>
    </row>
    <row r="10" customFormat="1" ht="28" customHeight="1" spans="1:14">
      <c r="A10" s="6" t="s">
        <v>38</v>
      </c>
      <c r="B10" s="6"/>
      <c r="C10" s="6" t="s">
        <v>664</v>
      </c>
      <c r="D10" s="6"/>
      <c r="E10" s="6"/>
      <c r="F10" s="6"/>
      <c r="G10" s="6"/>
      <c r="H10" s="6"/>
      <c r="I10" s="6"/>
      <c r="J10" s="6"/>
      <c r="K10" s="6"/>
      <c r="L10" s="6"/>
      <c r="M10" s="6"/>
      <c r="N10" s="6"/>
    </row>
    <row r="11" customFormat="1" ht="28" customHeight="1" spans="1:14">
      <c r="A11" s="4" t="s">
        <v>204</v>
      </c>
      <c r="B11" s="4"/>
      <c r="C11" s="4" t="s">
        <v>51</v>
      </c>
      <c r="D11" s="4"/>
      <c r="E11" s="4"/>
      <c r="F11" s="4"/>
      <c r="G11" s="4"/>
      <c r="H11" s="4"/>
      <c r="I11" s="4" t="s">
        <v>53</v>
      </c>
      <c r="J11" s="4"/>
      <c r="K11" s="4"/>
      <c r="L11" s="4"/>
      <c r="M11" s="4"/>
      <c r="N11" s="4"/>
    </row>
    <row r="12" customFormat="1" ht="60" customHeight="1" spans="1:14">
      <c r="A12" s="4"/>
      <c r="B12" s="4"/>
      <c r="C12" s="9" t="s">
        <v>665</v>
      </c>
      <c r="D12" s="9"/>
      <c r="E12" s="9"/>
      <c r="F12" s="9"/>
      <c r="G12" s="9"/>
      <c r="H12" s="9"/>
      <c r="I12" s="9" t="s">
        <v>666</v>
      </c>
      <c r="J12" s="9"/>
      <c r="K12" s="9"/>
      <c r="L12" s="9"/>
      <c r="M12" s="9"/>
      <c r="N12" s="9"/>
    </row>
    <row r="13" customFormat="1" ht="28" customHeight="1" spans="1:14">
      <c r="A13" s="4"/>
      <c r="B13" s="4" t="s">
        <v>61</v>
      </c>
      <c r="C13" s="4"/>
      <c r="D13" s="4" t="s">
        <v>62</v>
      </c>
      <c r="E13" s="4"/>
      <c r="F13" s="4" t="s">
        <v>63</v>
      </c>
      <c r="G13" s="4"/>
      <c r="H13" s="4" t="s">
        <v>207</v>
      </c>
      <c r="I13" s="4" t="s">
        <v>57</v>
      </c>
      <c r="J13" s="4" t="s">
        <v>59</v>
      </c>
      <c r="K13" s="4" t="s">
        <v>208</v>
      </c>
      <c r="L13" s="4" t="s">
        <v>60</v>
      </c>
      <c r="M13" s="6" t="s">
        <v>37</v>
      </c>
      <c r="N13" s="6" t="s">
        <v>38</v>
      </c>
    </row>
    <row r="14" customFormat="1" ht="28" customHeight="1" spans="1:14">
      <c r="A14" s="10" t="s">
        <v>209</v>
      </c>
      <c r="B14" s="6" t="s">
        <v>136</v>
      </c>
      <c r="C14" s="6"/>
      <c r="D14" s="6" t="s">
        <v>210</v>
      </c>
      <c r="E14" s="6"/>
      <c r="F14" s="6" t="s">
        <v>667</v>
      </c>
      <c r="G14" s="6"/>
      <c r="H14" s="6" t="s">
        <v>668</v>
      </c>
      <c r="I14" s="25" t="s">
        <v>669</v>
      </c>
      <c r="J14" s="6">
        <v>5</v>
      </c>
      <c r="K14" s="6" t="s">
        <v>670</v>
      </c>
      <c r="L14" s="11">
        <v>1</v>
      </c>
      <c r="M14" s="6">
        <v>5</v>
      </c>
      <c r="N14" s="6" t="s">
        <v>70</v>
      </c>
    </row>
    <row r="15" customFormat="1" ht="28" customHeight="1" spans="1:14">
      <c r="A15" s="10" t="s">
        <v>209</v>
      </c>
      <c r="B15" s="6" t="s">
        <v>136</v>
      </c>
      <c r="C15" s="6"/>
      <c r="D15" s="6" t="s">
        <v>210</v>
      </c>
      <c r="E15" s="6"/>
      <c r="F15" s="6" t="s">
        <v>671</v>
      </c>
      <c r="G15" s="6"/>
      <c r="H15" s="6" t="s">
        <v>672</v>
      </c>
      <c r="I15" s="26" t="s">
        <v>673</v>
      </c>
      <c r="J15" s="6">
        <v>5</v>
      </c>
      <c r="K15" s="6" t="s">
        <v>670</v>
      </c>
      <c r="L15" s="11">
        <v>1</v>
      </c>
      <c r="M15" s="6">
        <v>5</v>
      </c>
      <c r="N15" s="6" t="s">
        <v>70</v>
      </c>
    </row>
    <row r="16" customFormat="1" ht="28" customHeight="1" spans="1:14">
      <c r="A16" s="10" t="s">
        <v>209</v>
      </c>
      <c r="B16" s="6" t="s">
        <v>136</v>
      </c>
      <c r="C16" s="6"/>
      <c r="D16" s="6" t="s">
        <v>421</v>
      </c>
      <c r="E16" s="6"/>
      <c r="F16" s="6" t="s">
        <v>674</v>
      </c>
      <c r="G16" s="6"/>
      <c r="H16" s="6" t="s">
        <v>423</v>
      </c>
      <c r="I16" s="11">
        <v>1</v>
      </c>
      <c r="J16" s="6">
        <v>5</v>
      </c>
      <c r="K16" s="6" t="s">
        <v>58</v>
      </c>
      <c r="L16" s="11">
        <v>1</v>
      </c>
      <c r="M16" s="6">
        <v>5</v>
      </c>
      <c r="N16" s="6" t="s">
        <v>70</v>
      </c>
    </row>
    <row r="17" customFormat="1" ht="28" customHeight="1" spans="1:14">
      <c r="A17" s="10" t="s">
        <v>209</v>
      </c>
      <c r="B17" s="6" t="s">
        <v>136</v>
      </c>
      <c r="C17" s="6"/>
      <c r="D17" s="6" t="s">
        <v>464</v>
      </c>
      <c r="E17" s="6"/>
      <c r="F17" s="6" t="s">
        <v>675</v>
      </c>
      <c r="G17" s="6"/>
      <c r="H17" s="6" t="s">
        <v>423</v>
      </c>
      <c r="I17" s="11">
        <v>1</v>
      </c>
      <c r="J17" s="6">
        <v>5</v>
      </c>
      <c r="K17" s="6" t="s">
        <v>58</v>
      </c>
      <c r="L17" s="11">
        <v>1</v>
      </c>
      <c r="M17" s="6">
        <v>5</v>
      </c>
      <c r="N17" s="6" t="s">
        <v>70</v>
      </c>
    </row>
    <row r="18" customFormat="1" ht="28" customHeight="1" spans="1:14">
      <c r="A18" s="10" t="s">
        <v>209</v>
      </c>
      <c r="B18" s="6" t="s">
        <v>212</v>
      </c>
      <c r="C18" s="6"/>
      <c r="D18" s="6" t="s">
        <v>94</v>
      </c>
      <c r="E18" s="6"/>
      <c r="F18" s="6" t="s">
        <v>676</v>
      </c>
      <c r="G18" s="6"/>
      <c r="H18" s="6" t="s">
        <v>677</v>
      </c>
      <c r="I18" s="26" t="s">
        <v>678</v>
      </c>
      <c r="J18" s="6">
        <v>8</v>
      </c>
      <c r="K18" s="6" t="s">
        <v>106</v>
      </c>
      <c r="L18" s="11">
        <v>1</v>
      </c>
      <c r="M18" s="6">
        <v>8</v>
      </c>
      <c r="N18" s="6" t="s">
        <v>70</v>
      </c>
    </row>
    <row r="19" customFormat="1" ht="28" customHeight="1" spans="1:14">
      <c r="A19" s="10" t="s">
        <v>209</v>
      </c>
      <c r="B19" s="6" t="s">
        <v>212</v>
      </c>
      <c r="C19" s="6"/>
      <c r="D19" s="6" t="s">
        <v>94</v>
      </c>
      <c r="E19" s="6"/>
      <c r="F19" s="6" t="s">
        <v>679</v>
      </c>
      <c r="G19" s="6"/>
      <c r="H19" s="6" t="s">
        <v>680</v>
      </c>
      <c r="I19" s="22" t="s">
        <v>681</v>
      </c>
      <c r="J19" s="6">
        <v>8</v>
      </c>
      <c r="K19" s="6" t="s">
        <v>102</v>
      </c>
      <c r="L19" s="11">
        <v>1</v>
      </c>
      <c r="M19" s="6">
        <v>8</v>
      </c>
      <c r="N19" s="6" t="s">
        <v>70</v>
      </c>
    </row>
    <row r="20" customFormat="1" ht="28" customHeight="1" spans="1:14">
      <c r="A20" s="10" t="s">
        <v>209</v>
      </c>
      <c r="B20" s="6" t="s">
        <v>212</v>
      </c>
      <c r="C20" s="6"/>
      <c r="D20" s="6" t="s">
        <v>94</v>
      </c>
      <c r="E20" s="6"/>
      <c r="F20" s="6" t="s">
        <v>682</v>
      </c>
      <c r="G20" s="6"/>
      <c r="H20" s="6" t="s">
        <v>683</v>
      </c>
      <c r="I20" s="11" t="s">
        <v>684</v>
      </c>
      <c r="J20" s="6">
        <v>8</v>
      </c>
      <c r="K20" s="6" t="s">
        <v>102</v>
      </c>
      <c r="L20" s="11">
        <v>1</v>
      </c>
      <c r="M20" s="6">
        <v>8</v>
      </c>
      <c r="N20" s="6" t="s">
        <v>70</v>
      </c>
    </row>
    <row r="21" customFormat="1" ht="28" customHeight="1" spans="1:14">
      <c r="A21" s="10" t="s">
        <v>209</v>
      </c>
      <c r="B21" s="6" t="s">
        <v>212</v>
      </c>
      <c r="C21" s="6"/>
      <c r="D21" s="6" t="s">
        <v>121</v>
      </c>
      <c r="E21" s="6"/>
      <c r="F21" s="6" t="s">
        <v>685</v>
      </c>
      <c r="G21" s="6"/>
      <c r="H21" s="6" t="s">
        <v>87</v>
      </c>
      <c r="I21" s="11">
        <v>1</v>
      </c>
      <c r="J21" s="6">
        <v>8</v>
      </c>
      <c r="K21" s="6" t="s">
        <v>58</v>
      </c>
      <c r="L21" s="11">
        <v>1.25</v>
      </c>
      <c r="M21" s="6">
        <v>8</v>
      </c>
      <c r="N21" s="6" t="s">
        <v>70</v>
      </c>
    </row>
    <row r="22" customFormat="1" ht="28" customHeight="1" spans="1:14">
      <c r="A22" s="10" t="s">
        <v>209</v>
      </c>
      <c r="B22" s="6" t="s">
        <v>212</v>
      </c>
      <c r="C22" s="6"/>
      <c r="D22" s="6" t="s">
        <v>124</v>
      </c>
      <c r="E22" s="6"/>
      <c r="F22" s="6" t="s">
        <v>686</v>
      </c>
      <c r="G22" s="6"/>
      <c r="H22" s="6" t="s">
        <v>87</v>
      </c>
      <c r="I22" s="11">
        <v>1</v>
      </c>
      <c r="J22" s="6">
        <v>8</v>
      </c>
      <c r="K22" s="6" t="s">
        <v>58</v>
      </c>
      <c r="L22" s="11">
        <v>1.25</v>
      </c>
      <c r="M22" s="6">
        <v>8</v>
      </c>
      <c r="N22" s="6" t="s">
        <v>70</v>
      </c>
    </row>
    <row r="23" customFormat="1" ht="28" customHeight="1" spans="1:14">
      <c r="A23" s="10" t="s">
        <v>209</v>
      </c>
      <c r="B23" s="6" t="s">
        <v>222</v>
      </c>
      <c r="C23" s="6"/>
      <c r="D23" s="6" t="s">
        <v>257</v>
      </c>
      <c r="E23" s="6"/>
      <c r="F23" s="6" t="s">
        <v>687</v>
      </c>
      <c r="G23" s="6"/>
      <c r="H23" s="6" t="s">
        <v>516</v>
      </c>
      <c r="I23" s="11">
        <v>1</v>
      </c>
      <c r="J23" s="6">
        <v>5</v>
      </c>
      <c r="K23" s="6" t="s">
        <v>58</v>
      </c>
      <c r="L23" s="11">
        <v>1</v>
      </c>
      <c r="M23" s="6">
        <v>5</v>
      </c>
      <c r="N23" s="6" t="s">
        <v>70</v>
      </c>
    </row>
    <row r="24" customFormat="1" ht="28" customHeight="1" spans="1:14">
      <c r="A24" s="10" t="s">
        <v>209</v>
      </c>
      <c r="B24" s="6" t="s">
        <v>222</v>
      </c>
      <c r="C24" s="6"/>
      <c r="D24" s="6" t="s">
        <v>223</v>
      </c>
      <c r="E24" s="6"/>
      <c r="F24" s="6" t="s">
        <v>688</v>
      </c>
      <c r="G24" s="6"/>
      <c r="H24" s="6" t="s">
        <v>689</v>
      </c>
      <c r="I24" s="11">
        <v>1</v>
      </c>
      <c r="J24" s="6">
        <v>5</v>
      </c>
      <c r="K24" s="6" t="s">
        <v>58</v>
      </c>
      <c r="L24" s="11">
        <v>1</v>
      </c>
      <c r="M24" s="6">
        <v>5</v>
      </c>
      <c r="N24" s="6" t="s">
        <v>70</v>
      </c>
    </row>
    <row r="25" customFormat="1" ht="28" customHeight="1" spans="1:14">
      <c r="A25" s="10" t="s">
        <v>209</v>
      </c>
      <c r="B25" s="6" t="s">
        <v>222</v>
      </c>
      <c r="C25" s="6"/>
      <c r="D25" s="6" t="s">
        <v>230</v>
      </c>
      <c r="E25" s="6"/>
      <c r="F25" s="6" t="s">
        <v>690</v>
      </c>
      <c r="G25" s="6"/>
      <c r="H25" s="6" t="s">
        <v>691</v>
      </c>
      <c r="I25" s="11">
        <v>1</v>
      </c>
      <c r="J25" s="6">
        <v>5</v>
      </c>
      <c r="K25" s="6" t="s">
        <v>58</v>
      </c>
      <c r="L25" s="11">
        <v>1</v>
      </c>
      <c r="M25" s="6">
        <v>5</v>
      </c>
      <c r="N25" s="6" t="s">
        <v>70</v>
      </c>
    </row>
    <row r="26" customFormat="1" ht="28" customHeight="1" spans="1:14">
      <c r="A26" s="10" t="s">
        <v>209</v>
      </c>
      <c r="B26" s="6" t="s">
        <v>222</v>
      </c>
      <c r="C26" s="6"/>
      <c r="D26" s="6" t="s">
        <v>233</v>
      </c>
      <c r="E26" s="6"/>
      <c r="F26" s="6" t="s">
        <v>692</v>
      </c>
      <c r="G26" s="6"/>
      <c r="H26" s="6" t="s">
        <v>80</v>
      </c>
      <c r="I26" s="11">
        <v>1</v>
      </c>
      <c r="J26" s="6">
        <v>5</v>
      </c>
      <c r="K26" s="6" t="s">
        <v>58</v>
      </c>
      <c r="L26" s="11">
        <v>1</v>
      </c>
      <c r="M26" s="6">
        <v>5</v>
      </c>
      <c r="N26" s="6" t="s">
        <v>70</v>
      </c>
    </row>
    <row r="27" customFormat="1" ht="28" customHeight="1" spans="1:14">
      <c r="A27" s="10" t="s">
        <v>209</v>
      </c>
      <c r="B27" s="6" t="s">
        <v>236</v>
      </c>
      <c r="C27" s="6"/>
      <c r="D27" s="6" t="s">
        <v>237</v>
      </c>
      <c r="E27" s="6"/>
      <c r="F27" s="6" t="s">
        <v>693</v>
      </c>
      <c r="G27" s="6"/>
      <c r="H27" s="6" t="s">
        <v>87</v>
      </c>
      <c r="I27" s="12">
        <v>0.85</v>
      </c>
      <c r="J27" s="6">
        <v>10</v>
      </c>
      <c r="K27" s="6" t="s">
        <v>58</v>
      </c>
      <c r="L27" s="11">
        <v>1.06</v>
      </c>
      <c r="M27" s="6">
        <v>10</v>
      </c>
      <c r="N27" s="6" t="s">
        <v>70</v>
      </c>
    </row>
    <row r="28" customFormat="1" ht="18" hidden="1" customHeight="1" spans="1:14">
      <c r="A28" s="10"/>
      <c r="B28" s="10"/>
      <c r="C28" s="10"/>
      <c r="D28" s="10"/>
      <c r="E28" s="10"/>
      <c r="F28" s="10"/>
      <c r="G28" s="10"/>
      <c r="H28" s="10"/>
      <c r="I28" s="10"/>
      <c r="J28" s="10"/>
      <c r="K28" s="10"/>
      <c r="L28" s="10"/>
      <c r="M28" s="10"/>
      <c r="N28" s="10"/>
    </row>
    <row r="29" customFormat="1" ht="28" customHeight="1" spans="1:14">
      <c r="A29" s="15" t="s">
        <v>171</v>
      </c>
      <c r="B29" s="15"/>
      <c r="C29" s="15"/>
      <c r="D29" s="15"/>
      <c r="E29" s="15"/>
      <c r="F29" s="15"/>
      <c r="G29" s="15"/>
      <c r="H29" s="15"/>
      <c r="I29" s="15"/>
      <c r="J29" s="15">
        <v>100</v>
      </c>
      <c r="K29" s="16"/>
      <c r="L29" s="16"/>
      <c r="M29" s="17">
        <v>99.87</v>
      </c>
      <c r="N29" s="4"/>
    </row>
  </sheetData>
  <mergeCells count="7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F14:G14"/>
    <mergeCell ref="F15:G15"/>
    <mergeCell ref="D16:E16"/>
    <mergeCell ref="F16:G16"/>
    <mergeCell ref="D17:E17"/>
    <mergeCell ref="F17:G17"/>
    <mergeCell ref="F18:G18"/>
    <mergeCell ref="F19:G19"/>
    <mergeCell ref="F20:G20"/>
    <mergeCell ref="D21:E21"/>
    <mergeCell ref="F21:G21"/>
    <mergeCell ref="D22:E22"/>
    <mergeCell ref="F22:G22"/>
    <mergeCell ref="D23:E23"/>
    <mergeCell ref="F23:G23"/>
    <mergeCell ref="D24:E24"/>
    <mergeCell ref="F24:G24"/>
    <mergeCell ref="D25:E25"/>
    <mergeCell ref="F25:G25"/>
    <mergeCell ref="D26:E26"/>
    <mergeCell ref="F26:G26"/>
    <mergeCell ref="B27:C27"/>
    <mergeCell ref="D27:E27"/>
    <mergeCell ref="F27:G27"/>
    <mergeCell ref="A28:N28"/>
    <mergeCell ref="A29:I29"/>
    <mergeCell ref="A14:A27"/>
    <mergeCell ref="A6:B9"/>
    <mergeCell ref="A11:B12"/>
    <mergeCell ref="B14:C17"/>
    <mergeCell ref="D14:E15"/>
    <mergeCell ref="B18:C22"/>
    <mergeCell ref="D18:E20"/>
    <mergeCell ref="B23:C26"/>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0"/>
  <sheetViews>
    <sheetView workbookViewId="0">
      <selection activeCell="P9" sqref="P9"/>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8.7583333333333" customWidth="1"/>
  </cols>
  <sheetData>
    <row r="1" ht="39" customHeight="1" spans="1:14">
      <c r="A1" s="2" t="s">
        <v>195</v>
      </c>
      <c r="B1" s="2"/>
      <c r="C1" s="2"/>
      <c r="D1" s="2"/>
      <c r="E1" s="2"/>
      <c r="F1" s="2"/>
      <c r="G1" s="2"/>
      <c r="H1" s="2"/>
      <c r="I1" s="2"/>
      <c r="J1" s="2"/>
      <c r="K1" s="2"/>
      <c r="L1" s="2"/>
      <c r="M1" s="2"/>
      <c r="N1" s="2"/>
    </row>
    <row r="2" ht="15" customHeight="1" spans="1:14">
      <c r="A2" s="3" t="s">
        <v>30</v>
      </c>
      <c r="B2" s="3"/>
      <c r="C2" s="3"/>
      <c r="D2" s="3"/>
      <c r="E2" s="3"/>
      <c r="F2" s="3"/>
      <c r="G2" s="3"/>
      <c r="H2" s="3"/>
      <c r="I2" s="3"/>
      <c r="J2" s="3"/>
      <c r="K2" s="3"/>
      <c r="L2" s="3"/>
      <c r="M2" s="3"/>
      <c r="N2" s="3"/>
    </row>
    <row r="3" ht="28" customHeight="1" spans="1:14">
      <c r="A3" s="4" t="s">
        <v>175</v>
      </c>
      <c r="B3" s="4"/>
      <c r="C3" s="4" t="s">
        <v>24</v>
      </c>
      <c r="D3" s="4"/>
      <c r="E3" s="4"/>
      <c r="F3" s="4"/>
      <c r="G3" s="4"/>
      <c r="H3" s="4"/>
      <c r="I3" s="4"/>
      <c r="J3" s="4"/>
      <c r="K3" s="4"/>
      <c r="L3" s="4"/>
      <c r="M3" s="4"/>
      <c r="N3" s="4"/>
    </row>
    <row r="4" ht="28" customHeight="1" spans="1:14">
      <c r="A4" s="4" t="s">
        <v>176</v>
      </c>
      <c r="B4" s="4"/>
      <c r="C4" s="5" t="s">
        <v>32</v>
      </c>
      <c r="D4" s="5"/>
      <c r="E4" s="5"/>
      <c r="F4" s="5"/>
      <c r="G4" s="5"/>
      <c r="H4" s="5"/>
      <c r="I4" s="4" t="s">
        <v>196</v>
      </c>
      <c r="J4" s="4"/>
      <c r="K4" s="4" t="s">
        <v>32</v>
      </c>
      <c r="L4" s="4"/>
      <c r="M4" s="4"/>
      <c r="N4" s="4"/>
    </row>
    <row r="5" ht="28" customHeight="1" spans="1:14">
      <c r="A5" s="4"/>
      <c r="B5" s="4"/>
      <c r="C5" s="4"/>
      <c r="D5" s="4"/>
      <c r="E5" s="4" t="s">
        <v>33</v>
      </c>
      <c r="F5" s="4"/>
      <c r="G5" s="4" t="s">
        <v>34</v>
      </c>
      <c r="H5" s="4"/>
      <c r="I5" s="4" t="s">
        <v>35</v>
      </c>
      <c r="J5" s="4"/>
      <c r="K5" s="4" t="s">
        <v>59</v>
      </c>
      <c r="L5" s="4" t="s">
        <v>197</v>
      </c>
      <c r="M5" s="6" t="s">
        <v>37</v>
      </c>
      <c r="N5" s="6"/>
    </row>
    <row r="6" ht="28" customHeight="1" spans="1:14">
      <c r="A6" s="6" t="s">
        <v>177</v>
      </c>
      <c r="B6" s="6"/>
      <c r="C6" s="4" t="s">
        <v>198</v>
      </c>
      <c r="D6" s="4"/>
      <c r="E6" s="4" t="s">
        <v>202</v>
      </c>
      <c r="F6" s="4"/>
      <c r="G6" s="4">
        <v>12125</v>
      </c>
      <c r="H6" s="4"/>
      <c r="I6" s="4" t="s">
        <v>202</v>
      </c>
      <c r="J6" s="4"/>
      <c r="K6" s="4" t="s">
        <v>239</v>
      </c>
      <c r="L6" s="7" t="s">
        <v>202</v>
      </c>
      <c r="M6" s="8" t="s">
        <v>202</v>
      </c>
      <c r="N6" s="8"/>
    </row>
    <row r="7" ht="28" customHeight="1" spans="1:14">
      <c r="A7" s="6" t="s">
        <v>199</v>
      </c>
      <c r="B7" s="6"/>
      <c r="C7" s="4" t="s">
        <v>200</v>
      </c>
      <c r="D7" s="4"/>
      <c r="E7" s="4" t="s">
        <v>47</v>
      </c>
      <c r="F7" s="4"/>
      <c r="G7" s="4">
        <v>12125</v>
      </c>
      <c r="H7" s="4"/>
      <c r="I7" s="4">
        <v>0</v>
      </c>
      <c r="J7" s="4"/>
      <c r="K7" s="4" t="s">
        <v>201</v>
      </c>
      <c r="L7" s="7" t="s">
        <v>202</v>
      </c>
      <c r="M7" s="8" t="s">
        <v>202</v>
      </c>
      <c r="N7" s="8"/>
    </row>
    <row r="8" ht="28" customHeight="1" spans="1:14">
      <c r="A8" s="6" t="s">
        <v>199</v>
      </c>
      <c r="B8" s="6"/>
      <c r="C8" s="4" t="s">
        <v>185</v>
      </c>
      <c r="D8" s="4"/>
      <c r="E8" s="4" t="s">
        <v>47</v>
      </c>
      <c r="F8" s="4"/>
      <c r="G8" s="4" t="s">
        <v>202</v>
      </c>
      <c r="H8" s="4"/>
      <c r="I8" s="4" t="s">
        <v>47</v>
      </c>
      <c r="J8" s="4"/>
      <c r="K8" s="4" t="s">
        <v>201</v>
      </c>
      <c r="L8" s="7" t="s">
        <v>202</v>
      </c>
      <c r="M8" s="8" t="s">
        <v>202</v>
      </c>
      <c r="N8" s="8"/>
    </row>
    <row r="9" ht="28" customHeight="1" spans="1:14">
      <c r="A9" s="6" t="s">
        <v>199</v>
      </c>
      <c r="B9" s="6"/>
      <c r="C9" s="4" t="s">
        <v>186</v>
      </c>
      <c r="D9" s="4"/>
      <c r="E9" s="4" t="s">
        <v>47</v>
      </c>
      <c r="F9" s="4"/>
      <c r="G9" s="4" t="s">
        <v>202</v>
      </c>
      <c r="H9" s="4"/>
      <c r="I9" s="4" t="s">
        <v>47</v>
      </c>
      <c r="J9" s="4"/>
      <c r="K9" s="4" t="s">
        <v>201</v>
      </c>
      <c r="L9" s="7" t="s">
        <v>202</v>
      </c>
      <c r="M9" s="8" t="s">
        <v>202</v>
      </c>
      <c r="N9" s="8"/>
    </row>
    <row r="10" ht="28" customHeight="1" spans="1:14">
      <c r="A10" s="6" t="s">
        <v>38</v>
      </c>
      <c r="B10" s="6"/>
      <c r="C10" s="6" t="s">
        <v>694</v>
      </c>
      <c r="D10" s="6"/>
      <c r="E10" s="6"/>
      <c r="F10" s="6"/>
      <c r="G10" s="6"/>
      <c r="H10" s="6"/>
      <c r="I10" s="6"/>
      <c r="J10" s="6"/>
      <c r="K10" s="6"/>
      <c r="L10" s="6"/>
      <c r="M10" s="6"/>
      <c r="N10" s="6"/>
    </row>
    <row r="11" ht="28" customHeight="1" spans="1:14">
      <c r="A11" s="4" t="s">
        <v>204</v>
      </c>
      <c r="B11" s="4"/>
      <c r="C11" s="4" t="s">
        <v>51</v>
      </c>
      <c r="D11" s="4"/>
      <c r="E11" s="4"/>
      <c r="F11" s="4"/>
      <c r="G11" s="4"/>
      <c r="H11" s="4"/>
      <c r="I11" s="4" t="s">
        <v>53</v>
      </c>
      <c r="J11" s="4"/>
      <c r="K11" s="4"/>
      <c r="L11" s="4"/>
      <c r="M11" s="4"/>
      <c r="N11" s="4"/>
    </row>
    <row r="12" ht="88" customHeight="1" spans="1:14">
      <c r="A12" s="4"/>
      <c r="B12" s="4"/>
      <c r="C12" s="24" t="s">
        <v>695</v>
      </c>
      <c r="D12" s="24"/>
      <c r="E12" s="24"/>
      <c r="F12" s="24"/>
      <c r="G12" s="24"/>
      <c r="H12" s="24"/>
      <c r="I12" s="9" t="s">
        <v>694</v>
      </c>
      <c r="J12" s="9"/>
      <c r="K12" s="9"/>
      <c r="L12" s="9"/>
      <c r="M12" s="9"/>
      <c r="N12" s="9"/>
    </row>
    <row r="13" ht="28" customHeight="1" spans="1:14">
      <c r="A13" s="4"/>
      <c r="B13" s="4" t="s">
        <v>61</v>
      </c>
      <c r="C13" s="4"/>
      <c r="D13" s="4" t="s">
        <v>62</v>
      </c>
      <c r="E13" s="4"/>
      <c r="F13" s="4" t="s">
        <v>63</v>
      </c>
      <c r="G13" s="4"/>
      <c r="H13" s="4" t="s">
        <v>207</v>
      </c>
      <c r="I13" s="4" t="s">
        <v>57</v>
      </c>
      <c r="J13" s="4" t="s">
        <v>59</v>
      </c>
      <c r="K13" s="4" t="s">
        <v>208</v>
      </c>
      <c r="L13" s="4" t="s">
        <v>60</v>
      </c>
      <c r="M13" s="6" t="s">
        <v>37</v>
      </c>
      <c r="N13" s="6" t="s">
        <v>38</v>
      </c>
    </row>
    <row r="14" ht="28" customHeight="1" spans="1:14">
      <c r="A14" s="10" t="s">
        <v>209</v>
      </c>
      <c r="B14" s="6" t="s">
        <v>136</v>
      </c>
      <c r="C14" s="6"/>
      <c r="D14" s="6" t="s">
        <v>210</v>
      </c>
      <c r="E14" s="6"/>
      <c r="F14" s="6" t="s">
        <v>696</v>
      </c>
      <c r="G14" s="6"/>
      <c r="H14" s="6" t="s">
        <v>654</v>
      </c>
      <c r="I14" s="6">
        <v>0</v>
      </c>
      <c r="J14" s="6" t="s">
        <v>47</v>
      </c>
      <c r="K14" s="6" t="s">
        <v>47</v>
      </c>
      <c r="L14" s="6">
        <v>0</v>
      </c>
      <c r="M14" s="8" t="s">
        <v>47</v>
      </c>
      <c r="N14" s="20" t="s">
        <v>694</v>
      </c>
    </row>
    <row r="15" ht="28" customHeight="1" spans="1:14">
      <c r="A15" s="10" t="s">
        <v>209</v>
      </c>
      <c r="B15" s="6" t="s">
        <v>136</v>
      </c>
      <c r="C15" s="6"/>
      <c r="D15" s="6" t="s">
        <v>421</v>
      </c>
      <c r="E15" s="6"/>
      <c r="F15" s="6" t="s">
        <v>422</v>
      </c>
      <c r="G15" s="6"/>
      <c r="H15" s="6" t="s">
        <v>697</v>
      </c>
      <c r="I15" s="6">
        <v>0</v>
      </c>
      <c r="J15" s="6" t="s">
        <v>47</v>
      </c>
      <c r="K15" s="6" t="s">
        <v>47</v>
      </c>
      <c r="L15" s="6">
        <v>0</v>
      </c>
      <c r="M15" s="8" t="s">
        <v>47</v>
      </c>
      <c r="N15" s="20" t="s">
        <v>694</v>
      </c>
    </row>
    <row r="16" ht="28" customHeight="1" spans="1:14">
      <c r="A16" s="10" t="s">
        <v>209</v>
      </c>
      <c r="B16" s="6" t="s">
        <v>136</v>
      </c>
      <c r="C16" s="6"/>
      <c r="D16" s="6" t="s">
        <v>464</v>
      </c>
      <c r="E16" s="6"/>
      <c r="F16" s="6" t="s">
        <v>579</v>
      </c>
      <c r="G16" s="6"/>
      <c r="H16" s="6" t="s">
        <v>697</v>
      </c>
      <c r="I16" s="6">
        <v>0</v>
      </c>
      <c r="J16" s="6" t="s">
        <v>47</v>
      </c>
      <c r="K16" s="6" t="s">
        <v>47</v>
      </c>
      <c r="L16" s="6">
        <v>0</v>
      </c>
      <c r="M16" s="8" t="s">
        <v>47</v>
      </c>
      <c r="N16" s="20" t="s">
        <v>694</v>
      </c>
    </row>
    <row r="17" ht="28" customHeight="1" spans="1:14">
      <c r="A17" s="10" t="s">
        <v>209</v>
      </c>
      <c r="B17" s="6" t="s">
        <v>212</v>
      </c>
      <c r="C17" s="6"/>
      <c r="D17" s="6" t="s">
        <v>94</v>
      </c>
      <c r="E17" s="6"/>
      <c r="F17" s="6" t="s">
        <v>698</v>
      </c>
      <c r="G17" s="6"/>
      <c r="H17" s="6" t="s">
        <v>699</v>
      </c>
      <c r="I17" s="6">
        <v>0</v>
      </c>
      <c r="J17" s="6" t="s">
        <v>47</v>
      </c>
      <c r="K17" s="6" t="s">
        <v>102</v>
      </c>
      <c r="L17" s="6">
        <v>0</v>
      </c>
      <c r="M17" s="8" t="s">
        <v>47</v>
      </c>
      <c r="N17" s="20" t="s">
        <v>694</v>
      </c>
    </row>
    <row r="18" ht="28" customHeight="1" spans="1:14">
      <c r="A18" s="10" t="s">
        <v>209</v>
      </c>
      <c r="B18" s="6" t="s">
        <v>212</v>
      </c>
      <c r="C18" s="6"/>
      <c r="D18" s="6" t="s">
        <v>94</v>
      </c>
      <c r="E18" s="6"/>
      <c r="F18" s="6" t="s">
        <v>546</v>
      </c>
      <c r="G18" s="6"/>
      <c r="H18" s="6" t="s">
        <v>700</v>
      </c>
      <c r="I18" s="6">
        <v>0</v>
      </c>
      <c r="J18" s="6" t="s">
        <v>47</v>
      </c>
      <c r="K18" s="6" t="s">
        <v>102</v>
      </c>
      <c r="L18" s="6">
        <v>0</v>
      </c>
      <c r="M18" s="8" t="s">
        <v>47</v>
      </c>
      <c r="N18" s="20" t="s">
        <v>694</v>
      </c>
    </row>
    <row r="19" ht="28" customHeight="1" spans="1:14">
      <c r="A19" s="10" t="s">
        <v>209</v>
      </c>
      <c r="B19" s="6" t="s">
        <v>212</v>
      </c>
      <c r="C19" s="6"/>
      <c r="D19" s="6" t="s">
        <v>94</v>
      </c>
      <c r="E19" s="6"/>
      <c r="F19" s="6" t="s">
        <v>549</v>
      </c>
      <c r="G19" s="6"/>
      <c r="H19" s="6" t="s">
        <v>701</v>
      </c>
      <c r="I19" s="6">
        <v>0</v>
      </c>
      <c r="J19" s="6" t="s">
        <v>47</v>
      </c>
      <c r="K19" s="6" t="s">
        <v>102</v>
      </c>
      <c r="L19" s="6">
        <v>0</v>
      </c>
      <c r="M19" s="8" t="s">
        <v>47</v>
      </c>
      <c r="N19" s="20" t="s">
        <v>694</v>
      </c>
    </row>
    <row r="20" ht="28" customHeight="1" spans="1:14">
      <c r="A20" s="10" t="s">
        <v>209</v>
      </c>
      <c r="B20" s="6" t="s">
        <v>212</v>
      </c>
      <c r="C20" s="6"/>
      <c r="D20" s="6" t="s">
        <v>121</v>
      </c>
      <c r="E20" s="6"/>
      <c r="F20" s="6" t="s">
        <v>123</v>
      </c>
      <c r="G20" s="6"/>
      <c r="H20" s="6" t="s">
        <v>226</v>
      </c>
      <c r="I20" s="6">
        <v>0</v>
      </c>
      <c r="J20" s="6" t="s">
        <v>47</v>
      </c>
      <c r="K20" s="6" t="s">
        <v>58</v>
      </c>
      <c r="L20" s="6">
        <v>0</v>
      </c>
      <c r="M20" s="8" t="s">
        <v>47</v>
      </c>
      <c r="N20" s="20" t="s">
        <v>694</v>
      </c>
    </row>
    <row r="21" ht="28" customHeight="1" spans="1:14">
      <c r="A21" s="10" t="s">
        <v>209</v>
      </c>
      <c r="B21" s="6" t="s">
        <v>212</v>
      </c>
      <c r="C21" s="6"/>
      <c r="D21" s="6" t="s">
        <v>124</v>
      </c>
      <c r="E21" s="6"/>
      <c r="F21" s="6" t="s">
        <v>612</v>
      </c>
      <c r="G21" s="6"/>
      <c r="H21" s="6" t="s">
        <v>226</v>
      </c>
      <c r="I21" s="6">
        <v>0</v>
      </c>
      <c r="J21" s="6" t="s">
        <v>47</v>
      </c>
      <c r="K21" s="6" t="s">
        <v>58</v>
      </c>
      <c r="L21" s="6">
        <v>0</v>
      </c>
      <c r="M21" s="8" t="s">
        <v>47</v>
      </c>
      <c r="N21" s="20" t="s">
        <v>694</v>
      </c>
    </row>
    <row r="22" ht="28" customHeight="1" spans="1:14">
      <c r="A22" s="10" t="s">
        <v>209</v>
      </c>
      <c r="B22" s="6" t="s">
        <v>212</v>
      </c>
      <c r="C22" s="6"/>
      <c r="D22" s="6" t="s">
        <v>124</v>
      </c>
      <c r="E22" s="6"/>
      <c r="F22" s="6" t="s">
        <v>294</v>
      </c>
      <c r="G22" s="6"/>
      <c r="H22" s="6" t="s">
        <v>87</v>
      </c>
      <c r="I22" s="6">
        <v>0</v>
      </c>
      <c r="J22" s="6" t="s">
        <v>47</v>
      </c>
      <c r="K22" s="6" t="s">
        <v>58</v>
      </c>
      <c r="L22" s="6">
        <v>0</v>
      </c>
      <c r="M22" s="8" t="s">
        <v>47</v>
      </c>
      <c r="N22" s="20" t="s">
        <v>694</v>
      </c>
    </row>
    <row r="23" ht="28" customHeight="1" spans="1:14">
      <c r="A23" s="10" t="s">
        <v>209</v>
      </c>
      <c r="B23" s="6" t="s">
        <v>212</v>
      </c>
      <c r="C23" s="6"/>
      <c r="D23" s="6" t="s">
        <v>124</v>
      </c>
      <c r="E23" s="6"/>
      <c r="F23" s="6" t="s">
        <v>614</v>
      </c>
      <c r="G23" s="6"/>
      <c r="H23" s="6" t="s">
        <v>702</v>
      </c>
      <c r="I23" s="6">
        <v>0</v>
      </c>
      <c r="J23" s="6" t="s">
        <v>47</v>
      </c>
      <c r="K23" s="6" t="s">
        <v>58</v>
      </c>
      <c r="L23" s="6">
        <v>0</v>
      </c>
      <c r="M23" s="8" t="s">
        <v>47</v>
      </c>
      <c r="N23" s="20" t="s">
        <v>694</v>
      </c>
    </row>
    <row r="24" ht="28" customHeight="1" spans="1:14">
      <c r="A24" s="10" t="s">
        <v>209</v>
      </c>
      <c r="B24" s="6" t="s">
        <v>222</v>
      </c>
      <c r="C24" s="6"/>
      <c r="D24" s="6" t="s">
        <v>257</v>
      </c>
      <c r="E24" s="6"/>
      <c r="F24" s="6" t="s">
        <v>703</v>
      </c>
      <c r="G24" s="6"/>
      <c r="H24" s="6" t="s">
        <v>704</v>
      </c>
      <c r="I24" s="6">
        <v>0</v>
      </c>
      <c r="J24" s="6" t="s">
        <v>47</v>
      </c>
      <c r="K24" s="6" t="s">
        <v>47</v>
      </c>
      <c r="L24" s="6">
        <v>0</v>
      </c>
      <c r="M24" s="8" t="s">
        <v>47</v>
      </c>
      <c r="N24" s="20" t="s">
        <v>694</v>
      </c>
    </row>
    <row r="25" ht="28" customHeight="1" spans="1:14">
      <c r="A25" s="10" t="s">
        <v>209</v>
      </c>
      <c r="B25" s="6" t="s">
        <v>222</v>
      </c>
      <c r="C25" s="6"/>
      <c r="D25" s="6" t="s">
        <v>223</v>
      </c>
      <c r="E25" s="6"/>
      <c r="F25" s="6" t="s">
        <v>705</v>
      </c>
      <c r="G25" s="6"/>
      <c r="H25" s="6" t="s">
        <v>307</v>
      </c>
      <c r="I25" s="6">
        <v>0</v>
      </c>
      <c r="J25" s="6" t="s">
        <v>47</v>
      </c>
      <c r="K25" s="6" t="s">
        <v>47</v>
      </c>
      <c r="L25" s="6">
        <v>0</v>
      </c>
      <c r="M25" s="8" t="s">
        <v>47</v>
      </c>
      <c r="N25" s="20" t="s">
        <v>694</v>
      </c>
    </row>
    <row r="26" ht="28" customHeight="1" spans="1:14">
      <c r="A26" s="10" t="s">
        <v>209</v>
      </c>
      <c r="B26" s="6" t="s">
        <v>222</v>
      </c>
      <c r="C26" s="6"/>
      <c r="D26" s="6" t="s">
        <v>230</v>
      </c>
      <c r="E26" s="6"/>
      <c r="F26" s="6" t="s">
        <v>706</v>
      </c>
      <c r="G26" s="6"/>
      <c r="H26" s="6" t="s">
        <v>398</v>
      </c>
      <c r="I26" s="6">
        <v>0</v>
      </c>
      <c r="J26" s="6" t="s">
        <v>47</v>
      </c>
      <c r="K26" s="6" t="s">
        <v>47</v>
      </c>
      <c r="L26" s="6">
        <v>0</v>
      </c>
      <c r="M26" s="8" t="s">
        <v>47</v>
      </c>
      <c r="N26" s="20" t="s">
        <v>694</v>
      </c>
    </row>
    <row r="27" ht="28" customHeight="1" spans="1:14">
      <c r="A27" s="10" t="s">
        <v>209</v>
      </c>
      <c r="B27" s="6" t="s">
        <v>222</v>
      </c>
      <c r="C27" s="6"/>
      <c r="D27" s="6" t="s">
        <v>233</v>
      </c>
      <c r="E27" s="6"/>
      <c r="F27" s="6" t="s">
        <v>707</v>
      </c>
      <c r="G27" s="6"/>
      <c r="H27" s="6" t="s">
        <v>516</v>
      </c>
      <c r="I27" s="6">
        <v>0</v>
      </c>
      <c r="J27" s="6" t="s">
        <v>47</v>
      </c>
      <c r="K27" s="6" t="s">
        <v>47</v>
      </c>
      <c r="L27" s="6">
        <v>0</v>
      </c>
      <c r="M27" s="8" t="s">
        <v>47</v>
      </c>
      <c r="N27" s="20" t="s">
        <v>694</v>
      </c>
    </row>
    <row r="28" ht="28" customHeight="1" spans="1:14">
      <c r="A28" s="10" t="s">
        <v>209</v>
      </c>
      <c r="B28" s="6" t="s">
        <v>236</v>
      </c>
      <c r="C28" s="6"/>
      <c r="D28" s="6" t="s">
        <v>237</v>
      </c>
      <c r="E28" s="6"/>
      <c r="F28" s="6" t="s">
        <v>708</v>
      </c>
      <c r="G28" s="6"/>
      <c r="H28" s="6" t="s">
        <v>75</v>
      </c>
      <c r="I28" s="6">
        <v>0</v>
      </c>
      <c r="J28" s="6" t="s">
        <v>47</v>
      </c>
      <c r="K28" s="6" t="s">
        <v>58</v>
      </c>
      <c r="L28" s="6">
        <v>0</v>
      </c>
      <c r="M28" s="8" t="s">
        <v>47</v>
      </c>
      <c r="N28" s="20" t="s">
        <v>694</v>
      </c>
    </row>
    <row r="29" ht="18" hidden="1" customHeight="1" spans="1:14">
      <c r="A29" s="10"/>
      <c r="B29" s="10"/>
      <c r="C29" s="10"/>
      <c r="D29" s="10"/>
      <c r="E29" s="10"/>
      <c r="F29" s="10"/>
      <c r="G29" s="10"/>
      <c r="H29" s="10"/>
      <c r="I29" s="10"/>
      <c r="J29" s="10"/>
      <c r="K29" s="10"/>
      <c r="L29" s="10"/>
      <c r="M29" s="10"/>
      <c r="N29" s="10"/>
    </row>
    <row r="30" ht="28" customHeight="1" spans="1:14">
      <c r="A30" s="15" t="s">
        <v>171</v>
      </c>
      <c r="B30" s="15"/>
      <c r="C30" s="15"/>
      <c r="D30" s="15"/>
      <c r="E30" s="15"/>
      <c r="F30" s="15"/>
      <c r="G30" s="15"/>
      <c r="H30" s="15"/>
      <c r="I30" s="15"/>
      <c r="J30" s="15">
        <v>100</v>
      </c>
      <c r="K30" s="16"/>
      <c r="L30" s="16"/>
      <c r="M30" s="17">
        <v>0</v>
      </c>
      <c r="N30" s="4"/>
    </row>
  </sheetData>
  <mergeCells count="78">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D14:E14"/>
    <mergeCell ref="F14:G14"/>
    <mergeCell ref="D15:E15"/>
    <mergeCell ref="F15:G15"/>
    <mergeCell ref="D16:E16"/>
    <mergeCell ref="F16:G16"/>
    <mergeCell ref="F17:G17"/>
    <mergeCell ref="F18:G18"/>
    <mergeCell ref="F19:G19"/>
    <mergeCell ref="D20:E20"/>
    <mergeCell ref="F20:G20"/>
    <mergeCell ref="F21:G21"/>
    <mergeCell ref="F22:G22"/>
    <mergeCell ref="F23:G23"/>
    <mergeCell ref="D24:E24"/>
    <mergeCell ref="F24:G24"/>
    <mergeCell ref="D25:E25"/>
    <mergeCell ref="F25:G25"/>
    <mergeCell ref="D26:E26"/>
    <mergeCell ref="F26:G26"/>
    <mergeCell ref="D27:E27"/>
    <mergeCell ref="F27:G27"/>
    <mergeCell ref="B28:C28"/>
    <mergeCell ref="D28:E28"/>
    <mergeCell ref="F28:G28"/>
    <mergeCell ref="A29:N29"/>
    <mergeCell ref="A30:I30"/>
    <mergeCell ref="A14:A28"/>
    <mergeCell ref="A6:B9"/>
    <mergeCell ref="A11:B12"/>
    <mergeCell ref="B14:C16"/>
    <mergeCell ref="B17:C23"/>
    <mergeCell ref="D17:E19"/>
    <mergeCell ref="D21:E23"/>
    <mergeCell ref="B24:C27"/>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opLeftCell="A5" workbookViewId="0">
      <selection activeCell="P11" sqref="P11"/>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195</v>
      </c>
      <c r="B1" s="2"/>
      <c r="C1" s="2"/>
      <c r="D1" s="2"/>
      <c r="E1" s="2"/>
      <c r="F1" s="2"/>
      <c r="G1" s="2"/>
      <c r="H1" s="2"/>
      <c r="I1" s="2"/>
      <c r="J1" s="2"/>
      <c r="K1" s="2"/>
      <c r="L1" s="2"/>
      <c r="M1" s="2"/>
      <c r="N1" s="2"/>
    </row>
    <row r="2" ht="15" customHeight="1" spans="1:14">
      <c r="A2" s="3" t="s">
        <v>30</v>
      </c>
      <c r="B2" s="3"/>
      <c r="C2" s="3"/>
      <c r="D2" s="3"/>
      <c r="E2" s="3"/>
      <c r="F2" s="3"/>
      <c r="G2" s="3"/>
      <c r="H2" s="3"/>
      <c r="I2" s="3"/>
      <c r="J2" s="3"/>
      <c r="K2" s="3"/>
      <c r="L2" s="3"/>
      <c r="M2" s="3"/>
      <c r="N2" s="3"/>
    </row>
    <row r="3" ht="28" customHeight="1" spans="1:14">
      <c r="A3" s="4" t="s">
        <v>175</v>
      </c>
      <c r="B3" s="4"/>
      <c r="C3" s="5" t="s">
        <v>25</v>
      </c>
      <c r="D3" s="5"/>
      <c r="E3" s="5"/>
      <c r="F3" s="5"/>
      <c r="G3" s="5"/>
      <c r="H3" s="5"/>
      <c r="I3" s="5"/>
      <c r="J3" s="5"/>
      <c r="K3" s="5"/>
      <c r="L3" s="5"/>
      <c r="M3" s="5"/>
      <c r="N3" s="5"/>
    </row>
    <row r="4" ht="28" customHeight="1" spans="1:14">
      <c r="A4" s="4" t="s">
        <v>176</v>
      </c>
      <c r="B4" s="4"/>
      <c r="C4" s="5" t="s">
        <v>32</v>
      </c>
      <c r="D4" s="5"/>
      <c r="E4" s="5"/>
      <c r="F4" s="5"/>
      <c r="G4" s="5"/>
      <c r="H4" s="5"/>
      <c r="I4" s="4" t="s">
        <v>196</v>
      </c>
      <c r="J4" s="4"/>
      <c r="K4" s="4" t="s">
        <v>32</v>
      </c>
      <c r="L4" s="4"/>
      <c r="M4" s="4"/>
      <c r="N4" s="4"/>
    </row>
    <row r="5" ht="28" customHeight="1" spans="1:14">
      <c r="A5" s="4"/>
      <c r="B5" s="4"/>
      <c r="C5" s="4"/>
      <c r="D5" s="4"/>
      <c r="E5" s="4" t="s">
        <v>33</v>
      </c>
      <c r="F5" s="4"/>
      <c r="G5" s="4" t="s">
        <v>34</v>
      </c>
      <c r="H5" s="4"/>
      <c r="I5" s="4" t="s">
        <v>35</v>
      </c>
      <c r="J5" s="4"/>
      <c r="K5" s="4" t="s">
        <v>59</v>
      </c>
      <c r="L5" s="4" t="s">
        <v>197</v>
      </c>
      <c r="M5" s="6" t="s">
        <v>37</v>
      </c>
      <c r="N5" s="6"/>
    </row>
    <row r="6" ht="28" customHeight="1" spans="1:14">
      <c r="A6" s="6" t="s">
        <v>177</v>
      </c>
      <c r="B6" s="6"/>
      <c r="C6" s="4" t="s">
        <v>198</v>
      </c>
      <c r="D6" s="4"/>
      <c r="E6" s="4" t="s">
        <v>202</v>
      </c>
      <c r="F6" s="4"/>
      <c r="G6" s="4">
        <v>16</v>
      </c>
      <c r="H6" s="4"/>
      <c r="I6" s="4">
        <v>8.14</v>
      </c>
      <c r="J6" s="4"/>
      <c r="K6" s="4" t="s">
        <v>239</v>
      </c>
      <c r="L6" s="7">
        <v>50.86</v>
      </c>
      <c r="M6" s="8" t="s">
        <v>709</v>
      </c>
      <c r="N6" s="8"/>
    </row>
    <row r="7" ht="28" customHeight="1" spans="1:14">
      <c r="A7" s="6" t="s">
        <v>199</v>
      </c>
      <c r="B7" s="6"/>
      <c r="C7" s="4" t="s">
        <v>200</v>
      </c>
      <c r="D7" s="4"/>
      <c r="E7" s="4" t="s">
        <v>47</v>
      </c>
      <c r="F7" s="4"/>
      <c r="G7" s="4"/>
      <c r="H7" s="4"/>
      <c r="I7" s="4"/>
      <c r="J7" s="4"/>
      <c r="K7" s="4" t="s">
        <v>201</v>
      </c>
      <c r="L7" s="7"/>
      <c r="M7" s="8" t="s">
        <v>709</v>
      </c>
      <c r="N7" s="8"/>
    </row>
    <row r="8" ht="28" customHeight="1" spans="1:14">
      <c r="A8" s="6" t="s">
        <v>199</v>
      </c>
      <c r="B8" s="6"/>
      <c r="C8" s="4" t="s">
        <v>185</v>
      </c>
      <c r="D8" s="4"/>
      <c r="E8" s="4" t="s">
        <v>47</v>
      </c>
      <c r="F8" s="4"/>
      <c r="G8" s="4">
        <v>16</v>
      </c>
      <c r="H8" s="4"/>
      <c r="I8" s="4">
        <v>8.14</v>
      </c>
      <c r="J8" s="4"/>
      <c r="K8" s="4" t="s">
        <v>201</v>
      </c>
      <c r="L8" s="7" t="s">
        <v>710</v>
      </c>
      <c r="M8" s="8" t="s">
        <v>202</v>
      </c>
      <c r="N8" s="8"/>
    </row>
    <row r="9" ht="28" customHeight="1" spans="1:14">
      <c r="A9" s="6" t="s">
        <v>199</v>
      </c>
      <c r="B9" s="6"/>
      <c r="C9" s="4" t="s">
        <v>186</v>
      </c>
      <c r="D9" s="4"/>
      <c r="E9" s="4" t="s">
        <v>47</v>
      </c>
      <c r="F9" s="4"/>
      <c r="G9" s="4" t="s">
        <v>202</v>
      </c>
      <c r="H9" s="4"/>
      <c r="I9" s="4" t="s">
        <v>202</v>
      </c>
      <c r="J9" s="4"/>
      <c r="K9" s="4" t="s">
        <v>201</v>
      </c>
      <c r="L9" s="7" t="s">
        <v>202</v>
      </c>
      <c r="M9" s="8" t="s">
        <v>202</v>
      </c>
      <c r="N9" s="8"/>
    </row>
    <row r="10" ht="28" customHeight="1" spans="1:14">
      <c r="A10" s="6" t="s">
        <v>38</v>
      </c>
      <c r="B10" s="6"/>
      <c r="C10" s="6" t="s">
        <v>711</v>
      </c>
      <c r="D10" s="6"/>
      <c r="E10" s="6"/>
      <c r="F10" s="6"/>
      <c r="G10" s="6"/>
      <c r="H10" s="6"/>
      <c r="I10" s="6"/>
      <c r="J10" s="6"/>
      <c r="K10" s="6"/>
      <c r="L10" s="6"/>
      <c r="M10" s="6"/>
      <c r="N10" s="6"/>
    </row>
    <row r="11" ht="28" customHeight="1" spans="1:14">
      <c r="A11" s="4" t="s">
        <v>204</v>
      </c>
      <c r="B11" s="4"/>
      <c r="C11" s="4" t="s">
        <v>51</v>
      </c>
      <c r="D11" s="4"/>
      <c r="E11" s="4"/>
      <c r="F11" s="4"/>
      <c r="G11" s="4"/>
      <c r="H11" s="4"/>
      <c r="I11" s="4" t="s">
        <v>53</v>
      </c>
      <c r="J11" s="4"/>
      <c r="K11" s="4"/>
      <c r="L11" s="4"/>
      <c r="M11" s="4"/>
      <c r="N11" s="4"/>
    </row>
    <row r="12" ht="61" customHeight="1" spans="1:14">
      <c r="A12" s="4"/>
      <c r="B12" s="4"/>
      <c r="C12" s="9" t="s">
        <v>712</v>
      </c>
      <c r="D12" s="9"/>
      <c r="E12" s="9"/>
      <c r="F12" s="9"/>
      <c r="G12" s="9"/>
      <c r="H12" s="9"/>
      <c r="I12" s="9" t="s">
        <v>713</v>
      </c>
      <c r="J12" s="9"/>
      <c r="K12" s="9"/>
      <c r="L12" s="9"/>
      <c r="M12" s="9"/>
      <c r="N12" s="9"/>
    </row>
    <row r="13" ht="28" customHeight="1" spans="1:14">
      <c r="A13" s="4"/>
      <c r="B13" s="4" t="s">
        <v>61</v>
      </c>
      <c r="C13" s="4"/>
      <c r="D13" s="4" t="s">
        <v>62</v>
      </c>
      <c r="E13" s="4"/>
      <c r="F13" s="4" t="s">
        <v>63</v>
      </c>
      <c r="G13" s="4"/>
      <c r="H13" s="4" t="s">
        <v>207</v>
      </c>
      <c r="I13" s="4" t="s">
        <v>57</v>
      </c>
      <c r="J13" s="4" t="s">
        <v>59</v>
      </c>
      <c r="K13" s="4" t="s">
        <v>208</v>
      </c>
      <c r="L13" s="4" t="s">
        <v>60</v>
      </c>
      <c r="M13" s="6" t="s">
        <v>37</v>
      </c>
      <c r="N13" s="6" t="s">
        <v>38</v>
      </c>
    </row>
    <row r="14" ht="28" customHeight="1" spans="1:14">
      <c r="A14" s="10" t="s">
        <v>209</v>
      </c>
      <c r="B14" s="6" t="s">
        <v>136</v>
      </c>
      <c r="C14" s="6"/>
      <c r="D14" s="6" t="s">
        <v>210</v>
      </c>
      <c r="E14" s="6"/>
      <c r="F14" s="6" t="s">
        <v>137</v>
      </c>
      <c r="G14" s="6"/>
      <c r="H14" s="23" t="s">
        <v>336</v>
      </c>
      <c r="I14" s="19">
        <v>0.5086</v>
      </c>
      <c r="J14" s="6">
        <v>20</v>
      </c>
      <c r="K14" s="6" t="s">
        <v>58</v>
      </c>
      <c r="L14" s="19">
        <v>0.5086</v>
      </c>
      <c r="M14" s="6">
        <v>20</v>
      </c>
      <c r="N14" s="6" t="s">
        <v>714</v>
      </c>
    </row>
    <row r="15" ht="28" customHeight="1" spans="1:14">
      <c r="A15" s="10" t="s">
        <v>209</v>
      </c>
      <c r="B15" s="6" t="s">
        <v>212</v>
      </c>
      <c r="C15" s="6"/>
      <c r="D15" s="6" t="s">
        <v>94</v>
      </c>
      <c r="E15" s="6"/>
      <c r="F15" s="6" t="s">
        <v>715</v>
      </c>
      <c r="G15" s="6"/>
      <c r="H15" s="6" t="s">
        <v>716</v>
      </c>
      <c r="I15" s="22">
        <v>8.14</v>
      </c>
      <c r="J15" s="6">
        <v>13.34</v>
      </c>
      <c r="K15" s="6" t="s">
        <v>628</v>
      </c>
      <c r="L15" s="19">
        <v>0.5086</v>
      </c>
      <c r="M15" s="6">
        <v>13.34</v>
      </c>
      <c r="N15" s="6" t="s">
        <v>714</v>
      </c>
    </row>
    <row r="16" ht="28" customHeight="1" spans="1:14">
      <c r="A16" s="10" t="s">
        <v>209</v>
      </c>
      <c r="B16" s="6" t="s">
        <v>212</v>
      </c>
      <c r="C16" s="6"/>
      <c r="D16" s="6" t="s">
        <v>121</v>
      </c>
      <c r="E16" s="6"/>
      <c r="F16" s="6" t="s">
        <v>717</v>
      </c>
      <c r="G16" s="6"/>
      <c r="H16" s="12">
        <v>1</v>
      </c>
      <c r="I16" s="12">
        <v>1</v>
      </c>
      <c r="J16" s="6">
        <v>13.33</v>
      </c>
      <c r="K16" s="6" t="s">
        <v>58</v>
      </c>
      <c r="L16" s="12">
        <v>1</v>
      </c>
      <c r="M16" s="6">
        <v>13.33</v>
      </c>
      <c r="N16" s="6" t="s">
        <v>70</v>
      </c>
    </row>
    <row r="17" ht="28" customHeight="1" spans="1:14">
      <c r="A17" s="10" t="s">
        <v>209</v>
      </c>
      <c r="B17" s="6" t="s">
        <v>212</v>
      </c>
      <c r="C17" s="6"/>
      <c r="D17" s="6" t="s">
        <v>124</v>
      </c>
      <c r="E17" s="6"/>
      <c r="F17" s="6" t="s">
        <v>718</v>
      </c>
      <c r="G17" s="6"/>
      <c r="H17" s="6" t="s">
        <v>129</v>
      </c>
      <c r="I17" s="12">
        <v>1</v>
      </c>
      <c r="J17" s="6">
        <v>13.33</v>
      </c>
      <c r="K17" s="6" t="s">
        <v>58</v>
      </c>
      <c r="L17" s="12">
        <v>1</v>
      </c>
      <c r="M17" s="6">
        <v>13.33</v>
      </c>
      <c r="N17" s="6" t="s">
        <v>70</v>
      </c>
    </row>
    <row r="18" ht="28" customHeight="1" spans="1:14">
      <c r="A18" s="10" t="s">
        <v>209</v>
      </c>
      <c r="B18" s="6" t="s">
        <v>222</v>
      </c>
      <c r="C18" s="6"/>
      <c r="D18" s="6" t="s">
        <v>257</v>
      </c>
      <c r="E18" s="6"/>
      <c r="F18" s="6" t="s">
        <v>719</v>
      </c>
      <c r="G18" s="6"/>
      <c r="H18" s="6" t="s">
        <v>720</v>
      </c>
      <c r="I18" s="6">
        <v>0</v>
      </c>
      <c r="J18" s="6">
        <v>10</v>
      </c>
      <c r="K18" s="6" t="s">
        <v>721</v>
      </c>
      <c r="L18" s="12">
        <v>1</v>
      </c>
      <c r="M18" s="6">
        <v>10</v>
      </c>
      <c r="N18" s="6" t="s">
        <v>70</v>
      </c>
    </row>
    <row r="19" ht="28" customHeight="1" spans="1:14">
      <c r="A19" s="10" t="s">
        <v>209</v>
      </c>
      <c r="B19" s="6" t="s">
        <v>222</v>
      </c>
      <c r="C19" s="6"/>
      <c r="D19" s="6" t="s">
        <v>223</v>
      </c>
      <c r="E19" s="6"/>
      <c r="F19" s="6" t="s">
        <v>722</v>
      </c>
      <c r="G19" s="6"/>
      <c r="H19" s="6" t="s">
        <v>299</v>
      </c>
      <c r="I19" s="12">
        <v>1</v>
      </c>
      <c r="J19" s="6">
        <v>10</v>
      </c>
      <c r="K19" s="6" t="s">
        <v>58</v>
      </c>
      <c r="L19" s="12">
        <v>1</v>
      </c>
      <c r="M19" s="6">
        <v>10</v>
      </c>
      <c r="N19" s="6" t="s">
        <v>70</v>
      </c>
    </row>
    <row r="20" ht="28" customHeight="1" spans="1:14">
      <c r="A20" s="10" t="s">
        <v>209</v>
      </c>
      <c r="B20" s="6" t="s">
        <v>236</v>
      </c>
      <c r="C20" s="6"/>
      <c r="D20" s="6" t="s">
        <v>237</v>
      </c>
      <c r="E20" s="6"/>
      <c r="F20" s="6" t="s">
        <v>708</v>
      </c>
      <c r="G20" s="6"/>
      <c r="H20" s="6" t="s">
        <v>75</v>
      </c>
      <c r="I20" s="12">
        <v>0.85</v>
      </c>
      <c r="J20" s="6">
        <v>10</v>
      </c>
      <c r="K20" s="6" t="s">
        <v>58</v>
      </c>
      <c r="L20" s="12">
        <v>1</v>
      </c>
      <c r="M20" s="6">
        <v>10</v>
      </c>
      <c r="N20" s="6" t="s">
        <v>70</v>
      </c>
    </row>
    <row r="21" ht="18" hidden="1" customHeight="1" spans="1:14">
      <c r="A21" s="10"/>
      <c r="B21" s="10"/>
      <c r="C21" s="10"/>
      <c r="D21" s="10"/>
      <c r="E21" s="10"/>
      <c r="F21" s="10"/>
      <c r="G21" s="10"/>
      <c r="H21" s="10"/>
      <c r="I21" s="10"/>
      <c r="J21" s="10"/>
      <c r="K21" s="10"/>
      <c r="L21" s="10"/>
      <c r="M21" s="10"/>
      <c r="N21" s="10"/>
    </row>
    <row r="22" ht="28" customHeight="1" spans="1:14">
      <c r="A22" s="15" t="s">
        <v>171</v>
      </c>
      <c r="B22" s="15"/>
      <c r="C22" s="15"/>
      <c r="D22" s="15"/>
      <c r="E22" s="15"/>
      <c r="F22" s="15"/>
      <c r="G22" s="15"/>
      <c r="H22" s="15"/>
      <c r="I22" s="15"/>
      <c r="J22" s="15">
        <v>100</v>
      </c>
      <c r="K22" s="16"/>
      <c r="L22" s="16"/>
      <c r="M22" s="17">
        <v>100</v>
      </c>
      <c r="N22" s="4"/>
    </row>
  </sheetData>
  <mergeCells count="66">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B14:C14"/>
    <mergeCell ref="D14:E14"/>
    <mergeCell ref="F14:G14"/>
    <mergeCell ref="D15:E15"/>
    <mergeCell ref="F15:G15"/>
    <mergeCell ref="D16:E16"/>
    <mergeCell ref="F16:G16"/>
    <mergeCell ref="D17:E17"/>
    <mergeCell ref="F17:G17"/>
    <mergeCell ref="D18:E18"/>
    <mergeCell ref="F18:G18"/>
    <mergeCell ref="D19:E19"/>
    <mergeCell ref="F19:G19"/>
    <mergeCell ref="B20:C20"/>
    <mergeCell ref="D20:E20"/>
    <mergeCell ref="F20:G20"/>
    <mergeCell ref="A21:N21"/>
    <mergeCell ref="A22:I22"/>
    <mergeCell ref="A14:A20"/>
    <mergeCell ref="A6:B9"/>
    <mergeCell ref="A11:B12"/>
    <mergeCell ref="B15:C17"/>
    <mergeCell ref="B18:C19"/>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9"/>
  <sheetViews>
    <sheetView topLeftCell="A4" workbookViewId="0">
      <selection activeCell="P7" sqref="P7"/>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195</v>
      </c>
      <c r="B1" s="2"/>
      <c r="C1" s="2"/>
      <c r="D1" s="2"/>
      <c r="E1" s="2"/>
      <c r="F1" s="2"/>
      <c r="G1" s="2"/>
      <c r="H1" s="2"/>
      <c r="I1" s="2"/>
      <c r="J1" s="2"/>
      <c r="K1" s="2"/>
      <c r="L1" s="2"/>
      <c r="M1" s="2"/>
      <c r="N1" s="2"/>
    </row>
    <row r="2" ht="15" customHeight="1" spans="1:14">
      <c r="A2" s="3" t="s">
        <v>30</v>
      </c>
      <c r="B2" s="3"/>
      <c r="C2" s="3"/>
      <c r="D2" s="3"/>
      <c r="E2" s="3"/>
      <c r="F2" s="3"/>
      <c r="G2" s="3"/>
      <c r="H2" s="3"/>
      <c r="I2" s="3"/>
      <c r="J2" s="3"/>
      <c r="K2" s="3"/>
      <c r="L2" s="3"/>
      <c r="M2" s="3"/>
      <c r="N2" s="3"/>
    </row>
    <row r="3" ht="28" customHeight="1" spans="1:14">
      <c r="A3" s="4" t="s">
        <v>175</v>
      </c>
      <c r="B3" s="4"/>
      <c r="C3" s="4" t="s">
        <v>26</v>
      </c>
      <c r="D3" s="4"/>
      <c r="E3" s="4"/>
      <c r="F3" s="4"/>
      <c r="G3" s="4"/>
      <c r="H3" s="4"/>
      <c r="I3" s="4"/>
      <c r="J3" s="4"/>
      <c r="K3" s="4"/>
      <c r="L3" s="4"/>
      <c r="M3" s="4"/>
      <c r="N3" s="4"/>
    </row>
    <row r="4" ht="28" customHeight="1" spans="1:14">
      <c r="A4" s="4" t="s">
        <v>176</v>
      </c>
      <c r="B4" s="4"/>
      <c r="C4" s="5" t="s">
        <v>32</v>
      </c>
      <c r="D4" s="5"/>
      <c r="E4" s="5"/>
      <c r="F4" s="5"/>
      <c r="G4" s="5"/>
      <c r="H4" s="5"/>
      <c r="I4" s="4" t="s">
        <v>196</v>
      </c>
      <c r="J4" s="4"/>
      <c r="K4" s="4" t="s">
        <v>32</v>
      </c>
      <c r="L4" s="4"/>
      <c r="M4" s="4"/>
      <c r="N4" s="4"/>
    </row>
    <row r="5" ht="28" customHeight="1" spans="1:14">
      <c r="A5" s="4"/>
      <c r="B5" s="4"/>
      <c r="C5" s="4"/>
      <c r="D5" s="4"/>
      <c r="E5" s="4" t="s">
        <v>33</v>
      </c>
      <c r="F5" s="4"/>
      <c r="G5" s="4" t="s">
        <v>34</v>
      </c>
      <c r="H5" s="4"/>
      <c r="I5" s="4" t="s">
        <v>35</v>
      </c>
      <c r="J5" s="4"/>
      <c r="K5" s="4" t="s">
        <v>59</v>
      </c>
      <c r="L5" s="4" t="s">
        <v>197</v>
      </c>
      <c r="M5" s="6" t="s">
        <v>37</v>
      </c>
      <c r="N5" s="6"/>
    </row>
    <row r="6" ht="28" customHeight="1" spans="1:14">
      <c r="A6" s="6" t="s">
        <v>177</v>
      </c>
      <c r="B6" s="6"/>
      <c r="C6" s="4" t="s">
        <v>198</v>
      </c>
      <c r="D6" s="4"/>
      <c r="E6" s="4">
        <v>1531.31</v>
      </c>
      <c r="F6" s="4"/>
      <c r="G6" s="4">
        <v>1531.31</v>
      </c>
      <c r="H6" s="4"/>
      <c r="I6" s="4">
        <v>1531.31</v>
      </c>
      <c r="J6" s="4"/>
      <c r="K6" s="4" t="s">
        <v>239</v>
      </c>
      <c r="L6" s="7" t="s">
        <v>622</v>
      </c>
      <c r="M6" s="21">
        <v>10</v>
      </c>
      <c r="N6" s="8"/>
    </row>
    <row r="7" ht="28" customHeight="1" spans="1:14">
      <c r="A7" s="6" t="s">
        <v>199</v>
      </c>
      <c r="B7" s="6"/>
      <c r="C7" s="4" t="s">
        <v>200</v>
      </c>
      <c r="D7" s="4"/>
      <c r="E7" s="4"/>
      <c r="F7" s="4"/>
      <c r="G7" s="4" t="s">
        <v>202</v>
      </c>
      <c r="H7" s="4"/>
      <c r="I7" s="4" t="s">
        <v>202</v>
      </c>
      <c r="J7" s="4"/>
      <c r="K7" s="4" t="s">
        <v>201</v>
      </c>
      <c r="L7" s="7" t="s">
        <v>202</v>
      </c>
      <c r="M7" s="8" t="s">
        <v>202</v>
      </c>
      <c r="N7" s="8"/>
    </row>
    <row r="8" ht="28" customHeight="1" spans="1:14">
      <c r="A8" s="6" t="s">
        <v>199</v>
      </c>
      <c r="B8" s="6"/>
      <c r="C8" s="4" t="s">
        <v>185</v>
      </c>
      <c r="D8" s="4"/>
      <c r="E8" s="4">
        <v>1531.31</v>
      </c>
      <c r="F8" s="4"/>
      <c r="G8" s="4">
        <v>1531.31</v>
      </c>
      <c r="H8" s="4"/>
      <c r="I8" s="4">
        <v>1531.31</v>
      </c>
      <c r="J8" s="4"/>
      <c r="K8" s="4" t="s">
        <v>201</v>
      </c>
      <c r="L8" s="7" t="s">
        <v>622</v>
      </c>
      <c r="M8" s="8" t="s">
        <v>239</v>
      </c>
      <c r="N8" s="8"/>
    </row>
    <row r="9" ht="28" customHeight="1" spans="1:14">
      <c r="A9" s="6" t="s">
        <v>199</v>
      </c>
      <c r="B9" s="6"/>
      <c r="C9" s="4" t="s">
        <v>186</v>
      </c>
      <c r="D9" s="4"/>
      <c r="E9" s="4" t="s">
        <v>202</v>
      </c>
      <c r="F9" s="4"/>
      <c r="G9" s="4" t="s">
        <v>202</v>
      </c>
      <c r="H9" s="4"/>
      <c r="I9" s="4" t="s">
        <v>202</v>
      </c>
      <c r="J9" s="4"/>
      <c r="K9" s="4" t="s">
        <v>201</v>
      </c>
      <c r="L9" s="7" t="s">
        <v>202</v>
      </c>
      <c r="M9" s="8" t="s">
        <v>202</v>
      </c>
      <c r="N9" s="8"/>
    </row>
    <row r="10" ht="28" customHeight="1" spans="1:14">
      <c r="A10" s="6" t="s">
        <v>38</v>
      </c>
      <c r="B10" s="6"/>
      <c r="C10" s="6" t="s">
        <v>650</v>
      </c>
      <c r="D10" s="6"/>
      <c r="E10" s="6"/>
      <c r="F10" s="6"/>
      <c r="G10" s="6"/>
      <c r="H10" s="6"/>
      <c r="I10" s="6"/>
      <c r="J10" s="6"/>
      <c r="K10" s="6"/>
      <c r="L10" s="6"/>
      <c r="M10" s="6"/>
      <c r="N10" s="6"/>
    </row>
    <row r="11" ht="28" customHeight="1" spans="1:14">
      <c r="A11" s="4" t="s">
        <v>204</v>
      </c>
      <c r="B11" s="4"/>
      <c r="C11" s="4" t="s">
        <v>51</v>
      </c>
      <c r="D11" s="4"/>
      <c r="E11" s="4"/>
      <c r="F11" s="4"/>
      <c r="G11" s="4"/>
      <c r="H11" s="4"/>
      <c r="I11" s="4" t="s">
        <v>53</v>
      </c>
      <c r="J11" s="4"/>
      <c r="K11" s="4"/>
      <c r="L11" s="4"/>
      <c r="M11" s="4"/>
      <c r="N11" s="4"/>
    </row>
    <row r="12" ht="88" customHeight="1" spans="1:14">
      <c r="A12" s="4"/>
      <c r="B12" s="4"/>
      <c r="C12" s="9" t="s">
        <v>723</v>
      </c>
      <c r="D12" s="9"/>
      <c r="E12" s="9"/>
      <c r="F12" s="9"/>
      <c r="G12" s="9"/>
      <c r="H12" s="9"/>
      <c r="I12" s="9" t="s">
        <v>724</v>
      </c>
      <c r="J12" s="9"/>
      <c r="K12" s="9"/>
      <c r="L12" s="9"/>
      <c r="M12" s="9"/>
      <c r="N12" s="9"/>
    </row>
    <row r="13" ht="28" customHeight="1" spans="1:14">
      <c r="A13" s="4"/>
      <c r="B13" s="4" t="s">
        <v>61</v>
      </c>
      <c r="C13" s="4"/>
      <c r="D13" s="4" t="s">
        <v>62</v>
      </c>
      <c r="E13" s="4"/>
      <c r="F13" s="4" t="s">
        <v>63</v>
      </c>
      <c r="G13" s="4"/>
      <c r="H13" s="4" t="s">
        <v>207</v>
      </c>
      <c r="I13" s="4" t="s">
        <v>57</v>
      </c>
      <c r="J13" s="4" t="s">
        <v>59</v>
      </c>
      <c r="K13" s="4" t="s">
        <v>208</v>
      </c>
      <c r="L13" s="4" t="s">
        <v>60</v>
      </c>
      <c r="M13" s="6" t="s">
        <v>37</v>
      </c>
      <c r="N13" s="6" t="s">
        <v>38</v>
      </c>
    </row>
    <row r="14" ht="28" customHeight="1" spans="1:14">
      <c r="A14" s="10" t="s">
        <v>209</v>
      </c>
      <c r="B14" s="6" t="s">
        <v>136</v>
      </c>
      <c r="C14" s="6"/>
      <c r="D14" s="6" t="s">
        <v>210</v>
      </c>
      <c r="E14" s="6"/>
      <c r="F14" s="6" t="s">
        <v>696</v>
      </c>
      <c r="G14" s="6"/>
      <c r="H14" s="6" t="s">
        <v>654</v>
      </c>
      <c r="I14" s="12">
        <v>1</v>
      </c>
      <c r="J14" s="6">
        <v>7</v>
      </c>
      <c r="K14" s="6" t="s">
        <v>58</v>
      </c>
      <c r="L14" s="12">
        <v>1</v>
      </c>
      <c r="M14" s="6">
        <v>7</v>
      </c>
      <c r="N14" s="6" t="s">
        <v>70</v>
      </c>
    </row>
    <row r="15" ht="28" customHeight="1" spans="1:14">
      <c r="A15" s="10" t="s">
        <v>209</v>
      </c>
      <c r="B15" s="6" t="s">
        <v>136</v>
      </c>
      <c r="C15" s="6"/>
      <c r="D15" s="6" t="s">
        <v>421</v>
      </c>
      <c r="E15" s="6"/>
      <c r="F15" s="6" t="s">
        <v>422</v>
      </c>
      <c r="G15" s="6"/>
      <c r="H15" s="6" t="s">
        <v>697</v>
      </c>
      <c r="I15" s="12">
        <v>1</v>
      </c>
      <c r="J15" s="6">
        <v>7</v>
      </c>
      <c r="K15" s="6" t="s">
        <v>58</v>
      </c>
      <c r="L15" s="12">
        <v>1</v>
      </c>
      <c r="M15" s="6">
        <v>7</v>
      </c>
      <c r="N15" s="6" t="s">
        <v>70</v>
      </c>
    </row>
    <row r="16" ht="28" customHeight="1" spans="1:14">
      <c r="A16" s="10" t="s">
        <v>209</v>
      </c>
      <c r="B16" s="6" t="s">
        <v>136</v>
      </c>
      <c r="C16" s="6"/>
      <c r="D16" s="6" t="s">
        <v>464</v>
      </c>
      <c r="E16" s="6"/>
      <c r="F16" s="6" t="s">
        <v>579</v>
      </c>
      <c r="G16" s="6"/>
      <c r="H16" s="6" t="s">
        <v>697</v>
      </c>
      <c r="I16" s="12">
        <v>1</v>
      </c>
      <c r="J16" s="6">
        <v>6</v>
      </c>
      <c r="K16" s="6" t="s">
        <v>58</v>
      </c>
      <c r="L16" s="12">
        <v>1</v>
      </c>
      <c r="M16" s="6">
        <v>6</v>
      </c>
      <c r="N16" s="6" t="s">
        <v>70</v>
      </c>
    </row>
    <row r="17" ht="28" customHeight="1" spans="1:14">
      <c r="A17" s="10" t="s">
        <v>209</v>
      </c>
      <c r="B17" s="6" t="s">
        <v>212</v>
      </c>
      <c r="C17" s="6"/>
      <c r="D17" s="6" t="s">
        <v>94</v>
      </c>
      <c r="E17" s="6"/>
      <c r="F17" s="6" t="s">
        <v>698</v>
      </c>
      <c r="G17" s="6"/>
      <c r="H17" s="6" t="s">
        <v>699</v>
      </c>
      <c r="I17" s="22" t="s">
        <v>725</v>
      </c>
      <c r="J17" s="6">
        <v>5.72</v>
      </c>
      <c r="K17" s="6" t="s">
        <v>102</v>
      </c>
      <c r="L17" s="12">
        <v>1</v>
      </c>
      <c r="M17" s="6">
        <v>5.72</v>
      </c>
      <c r="N17" s="6" t="s">
        <v>70</v>
      </c>
    </row>
    <row r="18" ht="28" customHeight="1" spans="1:14">
      <c r="A18" s="10" t="s">
        <v>209</v>
      </c>
      <c r="B18" s="6" t="s">
        <v>212</v>
      </c>
      <c r="C18" s="6"/>
      <c r="D18" s="6" t="s">
        <v>94</v>
      </c>
      <c r="E18" s="6"/>
      <c r="F18" s="6" t="s">
        <v>546</v>
      </c>
      <c r="G18" s="6"/>
      <c r="H18" s="6" t="s">
        <v>726</v>
      </c>
      <c r="I18" s="22" t="s">
        <v>727</v>
      </c>
      <c r="J18" s="6">
        <v>5.72</v>
      </c>
      <c r="K18" s="6" t="s">
        <v>102</v>
      </c>
      <c r="L18" s="12">
        <v>1</v>
      </c>
      <c r="M18" s="6">
        <v>5.72</v>
      </c>
      <c r="N18" s="6" t="s">
        <v>70</v>
      </c>
    </row>
    <row r="19" ht="28" customHeight="1" spans="1:14">
      <c r="A19" s="10" t="s">
        <v>209</v>
      </c>
      <c r="B19" s="6" t="s">
        <v>212</v>
      </c>
      <c r="C19" s="6"/>
      <c r="D19" s="6" t="s">
        <v>94</v>
      </c>
      <c r="E19" s="6"/>
      <c r="F19" s="6" t="s">
        <v>549</v>
      </c>
      <c r="G19" s="6"/>
      <c r="H19" s="6" t="s">
        <v>701</v>
      </c>
      <c r="I19" s="22" t="s">
        <v>728</v>
      </c>
      <c r="J19" s="6">
        <v>5.72</v>
      </c>
      <c r="K19" s="6" t="s">
        <v>102</v>
      </c>
      <c r="L19" s="12">
        <v>1</v>
      </c>
      <c r="M19" s="6">
        <v>5.72</v>
      </c>
      <c r="N19" s="6" t="s">
        <v>70</v>
      </c>
    </row>
    <row r="20" ht="28" customHeight="1" spans="1:14">
      <c r="A20" s="10" t="s">
        <v>209</v>
      </c>
      <c r="B20" s="6" t="s">
        <v>212</v>
      </c>
      <c r="C20" s="6"/>
      <c r="D20" s="6" t="s">
        <v>121</v>
      </c>
      <c r="E20" s="6"/>
      <c r="F20" s="6" t="s">
        <v>123</v>
      </c>
      <c r="G20" s="6"/>
      <c r="H20" s="6" t="s">
        <v>226</v>
      </c>
      <c r="I20" s="12">
        <v>1</v>
      </c>
      <c r="J20" s="6">
        <v>5.71</v>
      </c>
      <c r="K20" s="6" t="s">
        <v>58</v>
      </c>
      <c r="L20" s="12">
        <v>1.11</v>
      </c>
      <c r="M20" s="6">
        <v>5.71</v>
      </c>
      <c r="N20" s="6" t="s">
        <v>70</v>
      </c>
    </row>
    <row r="21" ht="28" customHeight="1" spans="1:14">
      <c r="A21" s="10" t="s">
        <v>209</v>
      </c>
      <c r="B21" s="6" t="s">
        <v>212</v>
      </c>
      <c r="C21" s="6"/>
      <c r="D21" s="6" t="s">
        <v>124</v>
      </c>
      <c r="E21" s="6"/>
      <c r="F21" s="6" t="s">
        <v>612</v>
      </c>
      <c r="G21" s="6"/>
      <c r="H21" s="6" t="s">
        <v>87</v>
      </c>
      <c r="I21" s="12">
        <v>0</v>
      </c>
      <c r="J21" s="6">
        <v>5.71</v>
      </c>
      <c r="K21" s="6" t="s">
        <v>58</v>
      </c>
      <c r="L21" s="12">
        <v>0</v>
      </c>
      <c r="M21" s="6">
        <v>5.71</v>
      </c>
      <c r="N21" s="6" t="s">
        <v>729</v>
      </c>
    </row>
    <row r="22" ht="28" customHeight="1" spans="1:14">
      <c r="A22" s="10" t="s">
        <v>209</v>
      </c>
      <c r="B22" s="6" t="s">
        <v>212</v>
      </c>
      <c r="C22" s="6"/>
      <c r="D22" s="6" t="s">
        <v>124</v>
      </c>
      <c r="E22" s="6"/>
      <c r="F22" s="6" t="s">
        <v>294</v>
      </c>
      <c r="G22" s="6"/>
      <c r="H22" s="6" t="s">
        <v>87</v>
      </c>
      <c r="I22" s="12">
        <v>0</v>
      </c>
      <c r="J22" s="6">
        <v>5.71</v>
      </c>
      <c r="K22" s="6" t="s">
        <v>58</v>
      </c>
      <c r="L22" s="12">
        <v>0</v>
      </c>
      <c r="M22" s="6">
        <v>5.71</v>
      </c>
      <c r="N22" s="6" t="s">
        <v>729</v>
      </c>
    </row>
    <row r="23" ht="28" customHeight="1" spans="1:14">
      <c r="A23" s="10" t="s">
        <v>209</v>
      </c>
      <c r="B23" s="6" t="s">
        <v>212</v>
      </c>
      <c r="C23" s="6"/>
      <c r="D23" s="6" t="s">
        <v>124</v>
      </c>
      <c r="E23" s="6"/>
      <c r="F23" s="6" t="s">
        <v>614</v>
      </c>
      <c r="G23" s="6"/>
      <c r="H23" s="6" t="s">
        <v>702</v>
      </c>
      <c r="I23" s="12">
        <v>1</v>
      </c>
      <c r="J23" s="6">
        <v>5.71</v>
      </c>
      <c r="K23" s="6" t="s">
        <v>58</v>
      </c>
      <c r="L23" s="12">
        <v>1.43</v>
      </c>
      <c r="M23" s="6">
        <v>3</v>
      </c>
      <c r="N23" s="6" t="s">
        <v>729</v>
      </c>
    </row>
    <row r="24" ht="28" customHeight="1" spans="1:14">
      <c r="A24" s="10" t="s">
        <v>209</v>
      </c>
      <c r="B24" s="6" t="s">
        <v>222</v>
      </c>
      <c r="C24" s="6"/>
      <c r="D24" s="6" t="s">
        <v>257</v>
      </c>
      <c r="E24" s="6"/>
      <c r="F24" s="6" t="s">
        <v>703</v>
      </c>
      <c r="G24" s="6"/>
      <c r="H24" s="6" t="s">
        <v>704</v>
      </c>
      <c r="I24" s="12">
        <v>1</v>
      </c>
      <c r="J24" s="6">
        <v>7</v>
      </c>
      <c r="K24" s="6" t="s">
        <v>58</v>
      </c>
      <c r="L24" s="12">
        <v>1</v>
      </c>
      <c r="M24" s="6">
        <v>7</v>
      </c>
      <c r="N24" s="6" t="s">
        <v>70</v>
      </c>
    </row>
    <row r="25" ht="28" customHeight="1" spans="1:14">
      <c r="A25" s="10" t="s">
        <v>209</v>
      </c>
      <c r="B25" s="6" t="s">
        <v>222</v>
      </c>
      <c r="C25" s="6"/>
      <c r="D25" s="6" t="s">
        <v>223</v>
      </c>
      <c r="E25" s="6"/>
      <c r="F25" s="6" t="s">
        <v>705</v>
      </c>
      <c r="G25" s="6"/>
      <c r="H25" s="6" t="s">
        <v>307</v>
      </c>
      <c r="I25" s="12">
        <v>1</v>
      </c>
      <c r="J25" s="6">
        <v>7</v>
      </c>
      <c r="K25" s="6" t="s">
        <v>58</v>
      </c>
      <c r="L25" s="12">
        <v>1</v>
      </c>
      <c r="M25" s="6">
        <v>7</v>
      </c>
      <c r="N25" s="6" t="s">
        <v>70</v>
      </c>
    </row>
    <row r="26" ht="28" customHeight="1" spans="1:14">
      <c r="A26" s="10" t="s">
        <v>209</v>
      </c>
      <c r="B26" s="6" t="s">
        <v>222</v>
      </c>
      <c r="C26" s="6"/>
      <c r="D26" s="6" t="s">
        <v>230</v>
      </c>
      <c r="E26" s="6"/>
      <c r="F26" s="6" t="s">
        <v>730</v>
      </c>
      <c r="G26" s="6"/>
      <c r="H26" s="6" t="s">
        <v>689</v>
      </c>
      <c r="I26" s="12">
        <v>1</v>
      </c>
      <c r="J26" s="6">
        <v>6</v>
      </c>
      <c r="K26" s="6" t="s">
        <v>58</v>
      </c>
      <c r="L26" s="12">
        <v>1</v>
      </c>
      <c r="M26" s="6">
        <v>6</v>
      </c>
      <c r="N26" s="6" t="s">
        <v>70</v>
      </c>
    </row>
    <row r="27" ht="28" customHeight="1" spans="1:14">
      <c r="A27" s="10" t="s">
        <v>209</v>
      </c>
      <c r="B27" s="6" t="s">
        <v>236</v>
      </c>
      <c r="C27" s="6"/>
      <c r="D27" s="6" t="s">
        <v>237</v>
      </c>
      <c r="E27" s="6"/>
      <c r="F27" s="6" t="s">
        <v>708</v>
      </c>
      <c r="G27" s="6"/>
      <c r="H27" s="6" t="s">
        <v>75</v>
      </c>
      <c r="I27" s="12">
        <v>0.85</v>
      </c>
      <c r="J27" s="6">
        <v>10</v>
      </c>
      <c r="K27" s="6" t="s">
        <v>58</v>
      </c>
      <c r="L27" s="12">
        <v>1</v>
      </c>
      <c r="M27" s="8">
        <v>10</v>
      </c>
      <c r="N27" s="6" t="s">
        <v>70</v>
      </c>
    </row>
    <row r="28" ht="18" hidden="1" customHeight="1" spans="1:14">
      <c r="A28" s="10"/>
      <c r="B28" s="10"/>
      <c r="C28" s="10"/>
      <c r="D28" s="10"/>
      <c r="E28" s="10"/>
      <c r="F28" s="10"/>
      <c r="G28" s="10"/>
      <c r="H28" s="10"/>
      <c r="I28" s="10"/>
      <c r="J28" s="10"/>
      <c r="K28" s="10"/>
      <c r="L28" s="10"/>
      <c r="M28" s="10"/>
      <c r="N28" s="10"/>
    </row>
    <row r="29" ht="28" customHeight="1" spans="1:14">
      <c r="A29" s="15" t="s">
        <v>171</v>
      </c>
      <c r="B29" s="15"/>
      <c r="C29" s="15"/>
      <c r="D29" s="15"/>
      <c r="E29" s="15"/>
      <c r="F29" s="15"/>
      <c r="G29" s="15"/>
      <c r="H29" s="15"/>
      <c r="I29" s="15"/>
      <c r="J29" s="15">
        <v>100</v>
      </c>
      <c r="K29" s="16"/>
      <c r="L29" s="16"/>
      <c r="M29" s="17">
        <v>97.29</v>
      </c>
      <c r="N29" s="4"/>
    </row>
  </sheetData>
  <mergeCells count="76">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D14:E14"/>
    <mergeCell ref="F14:G14"/>
    <mergeCell ref="D15:E15"/>
    <mergeCell ref="F15:G15"/>
    <mergeCell ref="D16:E16"/>
    <mergeCell ref="F16:G16"/>
    <mergeCell ref="F17:G17"/>
    <mergeCell ref="F18:G18"/>
    <mergeCell ref="F19:G19"/>
    <mergeCell ref="D20:E20"/>
    <mergeCell ref="F20:G20"/>
    <mergeCell ref="F21:G21"/>
    <mergeCell ref="F22:G22"/>
    <mergeCell ref="F23:G23"/>
    <mergeCell ref="D24:E24"/>
    <mergeCell ref="F24:G24"/>
    <mergeCell ref="D25:E25"/>
    <mergeCell ref="F25:G25"/>
    <mergeCell ref="D26:E26"/>
    <mergeCell ref="F26:G26"/>
    <mergeCell ref="B27:C27"/>
    <mergeCell ref="D27:E27"/>
    <mergeCell ref="F27:G27"/>
    <mergeCell ref="A28:N28"/>
    <mergeCell ref="A29:I29"/>
    <mergeCell ref="A14:A27"/>
    <mergeCell ref="A6:B9"/>
    <mergeCell ref="A11:B12"/>
    <mergeCell ref="B14:C16"/>
    <mergeCell ref="B17:C23"/>
    <mergeCell ref="D17:E19"/>
    <mergeCell ref="D21:E23"/>
    <mergeCell ref="B24:C26"/>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1"/>
  <sheetViews>
    <sheetView workbookViewId="0">
      <selection activeCell="P10" sqref="P10"/>
    </sheetView>
  </sheetViews>
  <sheetFormatPr defaultColWidth="8.9" defaultRowHeight="13.5"/>
  <cols>
    <col min="2" max="5" width="7.5" customWidth="1"/>
    <col min="6" max="6" width="25.45" customWidth="1"/>
    <col min="7" max="7" width="7.64166666666667" customWidth="1"/>
    <col min="8" max="8" width="13" customWidth="1"/>
    <col min="9" max="9" width="12.45" customWidth="1"/>
    <col min="10" max="10" width="6.64166666666667" customWidth="1"/>
    <col min="11" max="11" width="8.81666666666667" customWidth="1"/>
    <col min="12" max="12" width="14.3416666666667" customWidth="1"/>
    <col min="13" max="13" width="10.75" style="1" customWidth="1"/>
    <col min="14" max="14" width="21.5583333333333" customWidth="1"/>
  </cols>
  <sheetData>
    <row r="1" ht="39" customHeight="1" spans="1:14">
      <c r="A1" s="2" t="s">
        <v>195</v>
      </c>
      <c r="B1" s="2"/>
      <c r="C1" s="2"/>
      <c r="D1" s="2"/>
      <c r="E1" s="2"/>
      <c r="F1" s="2"/>
      <c r="G1" s="2"/>
      <c r="H1" s="2"/>
      <c r="I1" s="2"/>
      <c r="J1" s="2"/>
      <c r="K1" s="2"/>
      <c r="L1" s="2"/>
      <c r="M1" s="2"/>
      <c r="N1" s="2"/>
    </row>
    <row r="2" ht="15" customHeight="1" spans="1:14">
      <c r="A2" s="3" t="s">
        <v>30</v>
      </c>
      <c r="B2" s="3"/>
      <c r="C2" s="3"/>
      <c r="D2" s="3"/>
      <c r="E2" s="3"/>
      <c r="F2" s="3"/>
      <c r="G2" s="3"/>
      <c r="H2" s="3"/>
      <c r="I2" s="3"/>
      <c r="J2" s="3"/>
      <c r="K2" s="3"/>
      <c r="L2" s="3"/>
      <c r="M2" s="3"/>
      <c r="N2" s="3"/>
    </row>
    <row r="3" ht="28" customHeight="1" spans="1:14">
      <c r="A3" s="4" t="s">
        <v>175</v>
      </c>
      <c r="B3" s="4"/>
      <c r="C3" s="5" t="s">
        <v>27</v>
      </c>
      <c r="D3" s="5"/>
      <c r="E3" s="5"/>
      <c r="F3" s="5"/>
      <c r="G3" s="5"/>
      <c r="H3" s="5"/>
      <c r="I3" s="5"/>
      <c r="J3" s="5"/>
      <c r="K3" s="5"/>
      <c r="L3" s="5"/>
      <c r="M3" s="5"/>
      <c r="N3" s="5"/>
    </row>
    <row r="4" ht="28" customHeight="1" spans="1:14">
      <c r="A4" s="4" t="s">
        <v>176</v>
      </c>
      <c r="B4" s="4"/>
      <c r="C4" s="5" t="s">
        <v>32</v>
      </c>
      <c r="D4" s="5"/>
      <c r="E4" s="5"/>
      <c r="F4" s="5"/>
      <c r="G4" s="5"/>
      <c r="H4" s="5"/>
      <c r="I4" s="4" t="s">
        <v>196</v>
      </c>
      <c r="J4" s="4"/>
      <c r="K4" s="4" t="s">
        <v>404</v>
      </c>
      <c r="L4" s="4"/>
      <c r="M4" s="4"/>
      <c r="N4" s="4"/>
    </row>
    <row r="5" ht="28" customHeight="1" spans="1:14">
      <c r="A5" s="4"/>
      <c r="B5" s="4"/>
      <c r="C5" s="4"/>
      <c r="D5" s="4"/>
      <c r="E5" s="4" t="s">
        <v>33</v>
      </c>
      <c r="F5" s="4"/>
      <c r="G5" s="4" t="s">
        <v>34</v>
      </c>
      <c r="H5" s="4"/>
      <c r="I5" s="4" t="s">
        <v>35</v>
      </c>
      <c r="J5" s="4"/>
      <c r="K5" s="4" t="s">
        <v>59</v>
      </c>
      <c r="L5" s="4" t="s">
        <v>197</v>
      </c>
      <c r="M5" s="6" t="s">
        <v>37</v>
      </c>
      <c r="N5" s="6"/>
    </row>
    <row r="6" ht="28" customHeight="1" spans="1:14">
      <c r="A6" s="6" t="s">
        <v>177</v>
      </c>
      <c r="B6" s="6"/>
      <c r="C6" s="4" t="s">
        <v>198</v>
      </c>
      <c r="D6" s="4"/>
      <c r="E6" s="4">
        <v>200</v>
      </c>
      <c r="F6" s="4"/>
      <c r="G6" s="4">
        <v>200</v>
      </c>
      <c r="H6" s="4"/>
      <c r="I6" s="4">
        <v>79.85</v>
      </c>
      <c r="J6" s="4"/>
      <c r="K6" s="4">
        <v>10</v>
      </c>
      <c r="L6" s="18">
        <f>I6/G6</f>
        <v>0.39925</v>
      </c>
      <c r="M6" s="8">
        <v>3.99</v>
      </c>
      <c r="N6" s="8"/>
    </row>
    <row r="7" ht="28" customHeight="1" spans="1:14">
      <c r="A7" s="6" t="s">
        <v>199</v>
      </c>
      <c r="B7" s="6"/>
      <c r="C7" s="4" t="s">
        <v>200</v>
      </c>
      <c r="D7" s="4"/>
      <c r="E7" s="4">
        <v>120</v>
      </c>
      <c r="F7" s="4"/>
      <c r="G7" s="4">
        <v>120</v>
      </c>
      <c r="H7" s="4"/>
      <c r="I7" s="4" t="s">
        <v>202</v>
      </c>
      <c r="J7" s="4"/>
      <c r="K7" s="4" t="s">
        <v>47</v>
      </c>
      <c r="L7" s="18"/>
      <c r="M7" s="8" t="s">
        <v>47</v>
      </c>
      <c r="N7" s="8"/>
    </row>
    <row r="8" ht="28" customHeight="1" spans="1:14">
      <c r="A8" s="6" t="s">
        <v>199</v>
      </c>
      <c r="B8" s="6"/>
      <c r="C8" s="4" t="s">
        <v>185</v>
      </c>
      <c r="D8" s="4"/>
      <c r="E8" s="4">
        <v>80</v>
      </c>
      <c r="F8" s="4"/>
      <c r="G8" s="4">
        <v>80</v>
      </c>
      <c r="H8" s="4"/>
      <c r="I8" s="4">
        <v>79.85</v>
      </c>
      <c r="J8" s="4"/>
      <c r="K8" s="4" t="s">
        <v>47</v>
      </c>
      <c r="L8" s="18">
        <f>I8/G8</f>
        <v>0.998125</v>
      </c>
      <c r="M8" s="8" t="s">
        <v>47</v>
      </c>
      <c r="N8" s="8"/>
    </row>
    <row r="9" ht="28" customHeight="1" spans="1:14">
      <c r="A9" s="6" t="s">
        <v>199</v>
      </c>
      <c r="B9" s="6"/>
      <c r="C9" s="4" t="s">
        <v>186</v>
      </c>
      <c r="D9" s="4"/>
      <c r="E9" s="4" t="s">
        <v>202</v>
      </c>
      <c r="F9" s="4"/>
      <c r="G9" s="4" t="s">
        <v>202</v>
      </c>
      <c r="H9" s="4"/>
      <c r="I9" s="4" t="s">
        <v>202</v>
      </c>
      <c r="J9" s="4"/>
      <c r="K9" s="4" t="s">
        <v>47</v>
      </c>
      <c r="L9" s="7" t="s">
        <v>47</v>
      </c>
      <c r="M9" s="8" t="s">
        <v>47</v>
      </c>
      <c r="N9" s="8"/>
    </row>
    <row r="10" ht="28" customHeight="1" spans="1:14">
      <c r="A10" s="6" t="s">
        <v>38</v>
      </c>
      <c r="B10" s="6"/>
      <c r="C10" s="6" t="s">
        <v>731</v>
      </c>
      <c r="D10" s="6"/>
      <c r="E10" s="6"/>
      <c r="F10" s="6"/>
      <c r="G10" s="6"/>
      <c r="H10" s="6"/>
      <c r="I10" s="6"/>
      <c r="J10" s="6"/>
      <c r="K10" s="6"/>
      <c r="L10" s="6"/>
      <c r="M10" s="6"/>
      <c r="N10" s="6"/>
    </row>
    <row r="11" ht="28" customHeight="1" spans="1:14">
      <c r="A11" s="4" t="s">
        <v>204</v>
      </c>
      <c r="B11" s="4"/>
      <c r="C11" s="4" t="s">
        <v>51</v>
      </c>
      <c r="D11" s="4"/>
      <c r="E11" s="4"/>
      <c r="F11" s="4"/>
      <c r="G11" s="4"/>
      <c r="H11" s="4"/>
      <c r="I11" s="4" t="s">
        <v>53</v>
      </c>
      <c r="J11" s="4"/>
      <c r="K11" s="4"/>
      <c r="L11" s="4"/>
      <c r="M11" s="4"/>
      <c r="N11" s="4"/>
    </row>
    <row r="12" ht="61" customHeight="1" spans="1:14">
      <c r="A12" s="4"/>
      <c r="B12" s="4"/>
      <c r="C12" s="9" t="s">
        <v>732</v>
      </c>
      <c r="D12" s="9"/>
      <c r="E12" s="9"/>
      <c r="F12" s="9"/>
      <c r="G12" s="9"/>
      <c r="H12" s="9"/>
      <c r="I12" s="9" t="s">
        <v>733</v>
      </c>
      <c r="J12" s="9"/>
      <c r="K12" s="9"/>
      <c r="L12" s="9"/>
      <c r="M12" s="9"/>
      <c r="N12" s="9"/>
    </row>
    <row r="13" ht="28" customHeight="1" spans="1:14">
      <c r="A13" s="4"/>
      <c r="B13" s="4" t="s">
        <v>61</v>
      </c>
      <c r="C13" s="4"/>
      <c r="D13" s="4" t="s">
        <v>62</v>
      </c>
      <c r="E13" s="4"/>
      <c r="F13" s="4" t="s">
        <v>63</v>
      </c>
      <c r="G13" s="4"/>
      <c r="H13" s="4" t="s">
        <v>207</v>
      </c>
      <c r="I13" s="4" t="s">
        <v>57</v>
      </c>
      <c r="J13" s="4" t="s">
        <v>59</v>
      </c>
      <c r="K13" s="4" t="s">
        <v>208</v>
      </c>
      <c r="L13" s="4" t="s">
        <v>60</v>
      </c>
      <c r="M13" s="6" t="s">
        <v>37</v>
      </c>
      <c r="N13" s="6" t="s">
        <v>38</v>
      </c>
    </row>
    <row r="14" ht="28" customHeight="1" spans="1:14">
      <c r="A14" s="10" t="s">
        <v>209</v>
      </c>
      <c r="B14" s="6" t="s">
        <v>136</v>
      </c>
      <c r="C14" s="6"/>
      <c r="D14" s="6" t="s">
        <v>210</v>
      </c>
      <c r="E14" s="6"/>
      <c r="F14" s="6" t="s">
        <v>734</v>
      </c>
      <c r="G14" s="6"/>
      <c r="H14" s="6" t="s">
        <v>211</v>
      </c>
      <c r="I14" s="19">
        <v>0.39925</v>
      </c>
      <c r="J14" s="6">
        <v>20</v>
      </c>
      <c r="K14" s="6" t="s">
        <v>58</v>
      </c>
      <c r="L14" s="19">
        <v>0.39925</v>
      </c>
      <c r="M14" s="6">
        <v>7.99</v>
      </c>
      <c r="N14" s="20" t="s">
        <v>731</v>
      </c>
    </row>
    <row r="15" ht="28" customHeight="1" spans="1:14">
      <c r="A15" s="10" t="s">
        <v>209</v>
      </c>
      <c r="B15" s="6" t="s">
        <v>212</v>
      </c>
      <c r="C15" s="6"/>
      <c r="D15" s="6" t="s">
        <v>94</v>
      </c>
      <c r="E15" s="6"/>
      <c r="F15" s="6" t="s">
        <v>735</v>
      </c>
      <c r="G15" s="6"/>
      <c r="H15" s="12">
        <v>1</v>
      </c>
      <c r="I15" s="12">
        <v>1</v>
      </c>
      <c r="J15" s="6">
        <v>4.45</v>
      </c>
      <c r="K15" s="6" t="s">
        <v>58</v>
      </c>
      <c r="L15" s="12">
        <v>1</v>
      </c>
      <c r="M15" s="6">
        <v>4.45</v>
      </c>
      <c r="N15" s="6"/>
    </row>
    <row r="16" ht="28" customHeight="1" spans="1:14">
      <c r="A16" s="10" t="s">
        <v>209</v>
      </c>
      <c r="B16" s="6" t="s">
        <v>212</v>
      </c>
      <c r="C16" s="6"/>
      <c r="D16" s="6" t="s">
        <v>94</v>
      </c>
      <c r="E16" s="6"/>
      <c r="F16" s="6" t="s">
        <v>736</v>
      </c>
      <c r="G16" s="6"/>
      <c r="H16" s="12">
        <v>1</v>
      </c>
      <c r="I16" s="12">
        <v>1</v>
      </c>
      <c r="J16" s="6">
        <v>4.45</v>
      </c>
      <c r="K16" s="6" t="s">
        <v>58</v>
      </c>
      <c r="L16" s="12">
        <v>1</v>
      </c>
      <c r="M16" s="6">
        <v>4.45</v>
      </c>
      <c r="N16" s="6"/>
    </row>
    <row r="17" ht="28" customHeight="1" spans="1:14">
      <c r="A17" s="10"/>
      <c r="B17" s="6"/>
      <c r="C17" s="6"/>
      <c r="D17" s="6"/>
      <c r="E17" s="6"/>
      <c r="F17" s="13" t="s">
        <v>737</v>
      </c>
      <c r="G17" s="14"/>
      <c r="H17" s="6" t="s">
        <v>738</v>
      </c>
      <c r="I17" s="6">
        <v>0</v>
      </c>
      <c r="J17" s="6">
        <v>4.45</v>
      </c>
      <c r="K17" s="6" t="s">
        <v>739</v>
      </c>
      <c r="L17" s="12">
        <v>0</v>
      </c>
      <c r="M17" s="6">
        <v>0</v>
      </c>
      <c r="N17" s="20" t="s">
        <v>731</v>
      </c>
    </row>
    <row r="18" ht="28" customHeight="1" spans="1:14">
      <c r="A18" s="10"/>
      <c r="B18" s="6"/>
      <c r="C18" s="6"/>
      <c r="D18" s="6"/>
      <c r="E18" s="6"/>
      <c r="F18" s="13" t="s">
        <v>740</v>
      </c>
      <c r="G18" s="14"/>
      <c r="H18" s="6" t="s">
        <v>738</v>
      </c>
      <c r="I18" s="6">
        <v>0</v>
      </c>
      <c r="J18" s="6">
        <v>4.45</v>
      </c>
      <c r="K18" s="6" t="s">
        <v>739</v>
      </c>
      <c r="L18" s="12">
        <v>0</v>
      </c>
      <c r="M18" s="6">
        <v>0</v>
      </c>
      <c r="N18" s="20" t="s">
        <v>731</v>
      </c>
    </row>
    <row r="19" ht="28" customHeight="1" spans="1:14">
      <c r="A19" s="10" t="s">
        <v>209</v>
      </c>
      <c r="B19" s="6" t="s">
        <v>212</v>
      </c>
      <c r="C19" s="6"/>
      <c r="D19" s="6" t="s">
        <v>94</v>
      </c>
      <c r="E19" s="6"/>
      <c r="F19" s="6" t="s">
        <v>741</v>
      </c>
      <c r="G19" s="6"/>
      <c r="H19" s="12">
        <v>1</v>
      </c>
      <c r="I19" s="12">
        <v>1</v>
      </c>
      <c r="J19" s="6">
        <v>4.44</v>
      </c>
      <c r="K19" s="6" t="s">
        <v>58</v>
      </c>
      <c r="L19" s="12">
        <v>1</v>
      </c>
      <c r="M19" s="6">
        <v>4.44</v>
      </c>
      <c r="N19" s="6"/>
    </row>
    <row r="20" ht="28" customHeight="1" spans="1:14">
      <c r="A20" s="10" t="s">
        <v>209</v>
      </c>
      <c r="B20" s="6" t="s">
        <v>212</v>
      </c>
      <c r="C20" s="6"/>
      <c r="D20" s="6" t="s">
        <v>94</v>
      </c>
      <c r="E20" s="6"/>
      <c r="F20" s="6" t="s">
        <v>742</v>
      </c>
      <c r="G20" s="6"/>
      <c r="H20" s="12">
        <v>1</v>
      </c>
      <c r="I20" s="12">
        <v>1</v>
      </c>
      <c r="J20" s="6">
        <v>4.44</v>
      </c>
      <c r="K20" s="6" t="s">
        <v>58</v>
      </c>
      <c r="L20" s="12">
        <v>1</v>
      </c>
      <c r="M20" s="6">
        <v>4.44</v>
      </c>
      <c r="N20" s="6"/>
    </row>
    <row r="21" ht="28" customHeight="1" spans="1:14">
      <c r="A21" s="10" t="s">
        <v>209</v>
      </c>
      <c r="B21" s="6" t="s">
        <v>212</v>
      </c>
      <c r="C21" s="6"/>
      <c r="D21" s="6" t="s">
        <v>121</v>
      </c>
      <c r="E21" s="6"/>
      <c r="F21" s="6" t="s">
        <v>123</v>
      </c>
      <c r="G21" s="6"/>
      <c r="H21" s="6" t="s">
        <v>67</v>
      </c>
      <c r="I21" s="12">
        <v>0.39925</v>
      </c>
      <c r="J21" s="6">
        <v>4.44</v>
      </c>
      <c r="K21" s="6" t="s">
        <v>58</v>
      </c>
      <c r="L21" s="12">
        <v>0.39925</v>
      </c>
      <c r="M21" s="6">
        <v>1.78</v>
      </c>
      <c r="N21" s="20" t="s">
        <v>731</v>
      </c>
    </row>
    <row r="22" ht="28" customHeight="1" spans="1:14">
      <c r="A22" s="10" t="s">
        <v>209</v>
      </c>
      <c r="B22" s="6" t="s">
        <v>212</v>
      </c>
      <c r="C22" s="6"/>
      <c r="D22" s="6" t="s">
        <v>124</v>
      </c>
      <c r="E22" s="6"/>
      <c r="F22" s="6" t="s">
        <v>743</v>
      </c>
      <c r="G22" s="6"/>
      <c r="H22" s="6" t="s">
        <v>129</v>
      </c>
      <c r="I22" s="12">
        <v>1</v>
      </c>
      <c r="J22" s="6">
        <v>4.44</v>
      </c>
      <c r="K22" s="6" t="s">
        <v>58</v>
      </c>
      <c r="L22" s="12">
        <v>1</v>
      </c>
      <c r="M22" s="6">
        <v>4.44</v>
      </c>
      <c r="N22" s="6"/>
    </row>
    <row r="23" ht="28" customHeight="1" spans="1:14">
      <c r="A23" s="10" t="s">
        <v>209</v>
      </c>
      <c r="B23" s="6" t="s">
        <v>212</v>
      </c>
      <c r="C23" s="6"/>
      <c r="D23" s="6" t="s">
        <v>124</v>
      </c>
      <c r="E23" s="6"/>
      <c r="F23" s="6" t="s">
        <v>366</v>
      </c>
      <c r="G23" s="6"/>
      <c r="H23" s="6" t="s">
        <v>129</v>
      </c>
      <c r="I23" s="12">
        <v>0.39925</v>
      </c>
      <c r="J23" s="6">
        <v>4.44</v>
      </c>
      <c r="K23" s="6" t="s">
        <v>58</v>
      </c>
      <c r="L23" s="12">
        <v>0.39925</v>
      </c>
      <c r="M23" s="6">
        <v>1.78</v>
      </c>
      <c r="N23" s="20" t="s">
        <v>731</v>
      </c>
    </row>
    <row r="24" ht="28" customHeight="1" spans="1:14">
      <c r="A24" s="10" t="s">
        <v>209</v>
      </c>
      <c r="B24" s="6" t="s">
        <v>222</v>
      </c>
      <c r="C24" s="6"/>
      <c r="D24" s="6" t="s">
        <v>257</v>
      </c>
      <c r="E24" s="6"/>
      <c r="F24" s="6" t="s">
        <v>744</v>
      </c>
      <c r="G24" s="6"/>
      <c r="H24" s="6" t="s">
        <v>368</v>
      </c>
      <c r="I24" s="12">
        <v>1</v>
      </c>
      <c r="J24" s="6">
        <v>4</v>
      </c>
      <c r="K24" s="6" t="s">
        <v>58</v>
      </c>
      <c r="L24" s="12">
        <v>1</v>
      </c>
      <c r="M24" s="6">
        <v>4</v>
      </c>
      <c r="N24" s="6"/>
    </row>
    <row r="25" ht="28" customHeight="1" spans="1:14">
      <c r="A25" s="10" t="s">
        <v>209</v>
      </c>
      <c r="B25" s="6" t="s">
        <v>222</v>
      </c>
      <c r="C25" s="6"/>
      <c r="D25" s="6" t="s">
        <v>257</v>
      </c>
      <c r="E25" s="6"/>
      <c r="F25" s="6" t="s">
        <v>745</v>
      </c>
      <c r="G25" s="6"/>
      <c r="H25" s="6" t="s">
        <v>746</v>
      </c>
      <c r="I25" s="6" t="s">
        <v>747</v>
      </c>
      <c r="J25" s="6">
        <v>4</v>
      </c>
      <c r="K25" s="6" t="s">
        <v>748</v>
      </c>
      <c r="L25" s="12">
        <v>1</v>
      </c>
      <c r="M25" s="6">
        <v>4</v>
      </c>
      <c r="N25" s="6"/>
    </row>
    <row r="26" ht="28" customHeight="1" spans="1:14">
      <c r="A26" s="10" t="s">
        <v>209</v>
      </c>
      <c r="B26" s="6" t="s">
        <v>222</v>
      </c>
      <c r="C26" s="6"/>
      <c r="D26" s="6" t="s">
        <v>223</v>
      </c>
      <c r="E26" s="6"/>
      <c r="F26" s="6" t="s">
        <v>749</v>
      </c>
      <c r="G26" s="6"/>
      <c r="H26" s="6" t="s">
        <v>750</v>
      </c>
      <c r="I26" s="12">
        <v>1</v>
      </c>
      <c r="J26" s="6">
        <v>4</v>
      </c>
      <c r="K26" s="6" t="s">
        <v>58</v>
      </c>
      <c r="L26" s="12">
        <v>1</v>
      </c>
      <c r="M26" s="6">
        <v>4</v>
      </c>
      <c r="N26" s="6"/>
    </row>
    <row r="27" ht="28" customHeight="1" spans="1:14">
      <c r="A27" s="10" t="s">
        <v>209</v>
      </c>
      <c r="B27" s="6" t="s">
        <v>222</v>
      </c>
      <c r="C27" s="6"/>
      <c r="D27" s="6" t="s">
        <v>230</v>
      </c>
      <c r="E27" s="6"/>
      <c r="F27" s="6" t="s">
        <v>751</v>
      </c>
      <c r="G27" s="6"/>
      <c r="H27" s="6" t="s">
        <v>752</v>
      </c>
      <c r="I27" s="12">
        <v>1</v>
      </c>
      <c r="J27" s="6">
        <v>4</v>
      </c>
      <c r="K27" s="6" t="s">
        <v>58</v>
      </c>
      <c r="L27" s="12">
        <v>1</v>
      </c>
      <c r="M27" s="6">
        <v>4</v>
      </c>
      <c r="N27" s="6"/>
    </row>
    <row r="28" ht="28" customHeight="1" spans="1:14">
      <c r="A28" s="10" t="s">
        <v>209</v>
      </c>
      <c r="B28" s="6" t="s">
        <v>222</v>
      </c>
      <c r="C28" s="6"/>
      <c r="D28" s="6" t="s">
        <v>233</v>
      </c>
      <c r="E28" s="6"/>
      <c r="F28" s="6" t="s">
        <v>753</v>
      </c>
      <c r="G28" s="6"/>
      <c r="H28" s="6" t="s">
        <v>754</v>
      </c>
      <c r="I28" s="12">
        <v>1</v>
      </c>
      <c r="J28" s="6">
        <v>4</v>
      </c>
      <c r="K28" s="6" t="s">
        <v>58</v>
      </c>
      <c r="L28" s="12">
        <v>1</v>
      </c>
      <c r="M28" s="6">
        <v>4</v>
      </c>
      <c r="N28" s="6"/>
    </row>
    <row r="29" ht="28" customHeight="1" spans="1:14">
      <c r="A29" s="10" t="s">
        <v>209</v>
      </c>
      <c r="B29" s="6" t="s">
        <v>236</v>
      </c>
      <c r="C29" s="6"/>
      <c r="D29" s="6" t="s">
        <v>237</v>
      </c>
      <c r="E29" s="6"/>
      <c r="F29" s="6" t="s">
        <v>157</v>
      </c>
      <c r="G29" s="6"/>
      <c r="H29" s="6" t="s">
        <v>75</v>
      </c>
      <c r="I29" s="12">
        <v>0.85</v>
      </c>
      <c r="J29" s="6">
        <v>10</v>
      </c>
      <c r="K29" s="6" t="s">
        <v>58</v>
      </c>
      <c r="L29" s="12">
        <v>1</v>
      </c>
      <c r="M29" s="8">
        <v>10</v>
      </c>
      <c r="N29" s="6"/>
    </row>
    <row r="30" ht="18" hidden="1" customHeight="1" spans="1:14">
      <c r="A30" s="10"/>
      <c r="B30" s="10"/>
      <c r="C30" s="10"/>
      <c r="D30" s="10"/>
      <c r="E30" s="10"/>
      <c r="F30" s="10"/>
      <c r="G30" s="10"/>
      <c r="H30" s="10"/>
      <c r="I30" s="10"/>
      <c r="J30" s="10"/>
      <c r="K30" s="10"/>
      <c r="L30" s="10"/>
      <c r="M30" s="10"/>
      <c r="N30" s="10"/>
    </row>
    <row r="31" ht="28" customHeight="1" spans="1:14">
      <c r="A31" s="15" t="s">
        <v>171</v>
      </c>
      <c r="B31" s="15"/>
      <c r="C31" s="15"/>
      <c r="D31" s="15"/>
      <c r="E31" s="15"/>
      <c r="F31" s="15"/>
      <c r="G31" s="15"/>
      <c r="H31" s="15"/>
      <c r="I31" s="15"/>
      <c r="J31" s="15">
        <v>100</v>
      </c>
      <c r="K31" s="16"/>
      <c r="L31" s="16"/>
      <c r="M31" s="17">
        <v>67.76</v>
      </c>
      <c r="N31" s="4"/>
    </row>
  </sheetData>
  <mergeCells count="7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B14:C14"/>
    <mergeCell ref="D14:E14"/>
    <mergeCell ref="F14:G14"/>
    <mergeCell ref="F15:G15"/>
    <mergeCell ref="F16:G16"/>
    <mergeCell ref="F17:G17"/>
    <mergeCell ref="F18:G18"/>
    <mergeCell ref="F19:G19"/>
    <mergeCell ref="F20:G20"/>
    <mergeCell ref="D21:E21"/>
    <mergeCell ref="F21:G21"/>
    <mergeCell ref="F22:G22"/>
    <mergeCell ref="F23:G23"/>
    <mergeCell ref="F24:G24"/>
    <mergeCell ref="F25:G25"/>
    <mergeCell ref="D26:E26"/>
    <mergeCell ref="F26:G26"/>
    <mergeCell ref="D27:E27"/>
    <mergeCell ref="F27:G27"/>
    <mergeCell ref="D28:E28"/>
    <mergeCell ref="F28:G28"/>
    <mergeCell ref="B29:C29"/>
    <mergeCell ref="D29:E29"/>
    <mergeCell ref="F29:G29"/>
    <mergeCell ref="A30:N30"/>
    <mergeCell ref="A31:I31"/>
    <mergeCell ref="A14:A29"/>
    <mergeCell ref="A6:B9"/>
    <mergeCell ref="A11:B12"/>
    <mergeCell ref="B15:C23"/>
    <mergeCell ref="D15:E20"/>
    <mergeCell ref="D22:E23"/>
    <mergeCell ref="B24:C28"/>
    <mergeCell ref="D24:E25"/>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topLeftCell="A4" workbookViewId="0">
      <selection activeCell="P12" sqref="P12"/>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 min="15" max="15" width="12.8916666666667"/>
  </cols>
  <sheetData>
    <row r="1" ht="39" customHeight="1" spans="1:14">
      <c r="A1" s="2" t="s">
        <v>195</v>
      </c>
      <c r="B1" s="2"/>
      <c r="C1" s="2"/>
      <c r="D1" s="2"/>
      <c r="E1" s="2"/>
      <c r="F1" s="2"/>
      <c r="G1" s="2"/>
      <c r="H1" s="2"/>
      <c r="I1" s="2"/>
      <c r="J1" s="2"/>
      <c r="K1" s="2"/>
      <c r="L1" s="2"/>
      <c r="M1" s="2"/>
      <c r="N1" s="2"/>
    </row>
    <row r="2" ht="15" customHeight="1" spans="1:14">
      <c r="A2" s="3" t="s">
        <v>30</v>
      </c>
      <c r="B2" s="3"/>
      <c r="C2" s="3"/>
      <c r="D2" s="3"/>
      <c r="E2" s="3"/>
      <c r="F2" s="3"/>
      <c r="G2" s="3"/>
      <c r="H2" s="3"/>
      <c r="I2" s="3"/>
      <c r="J2" s="3"/>
      <c r="K2" s="3"/>
      <c r="L2" s="3"/>
      <c r="M2" s="3"/>
      <c r="N2" s="3"/>
    </row>
    <row r="3" ht="28" customHeight="1" spans="1:14">
      <c r="A3" s="4" t="s">
        <v>175</v>
      </c>
      <c r="B3" s="4"/>
      <c r="C3" s="5" t="s">
        <v>28</v>
      </c>
      <c r="D3" s="5"/>
      <c r="E3" s="5"/>
      <c r="F3" s="5"/>
      <c r="G3" s="5"/>
      <c r="H3" s="5"/>
      <c r="I3" s="5"/>
      <c r="J3" s="5"/>
      <c r="K3" s="5"/>
      <c r="L3" s="5"/>
      <c r="M3" s="5"/>
      <c r="N3" s="5"/>
    </row>
    <row r="4" ht="28" customHeight="1" spans="1:14">
      <c r="A4" s="4" t="s">
        <v>176</v>
      </c>
      <c r="B4" s="4"/>
      <c r="C4" s="5" t="s">
        <v>32</v>
      </c>
      <c r="D4" s="5"/>
      <c r="E4" s="5"/>
      <c r="F4" s="5"/>
      <c r="G4" s="5"/>
      <c r="H4" s="5"/>
      <c r="I4" s="4" t="s">
        <v>196</v>
      </c>
      <c r="J4" s="4"/>
      <c r="K4" s="4" t="s">
        <v>32</v>
      </c>
      <c r="L4" s="4"/>
      <c r="M4" s="4"/>
      <c r="N4" s="4"/>
    </row>
    <row r="5" ht="28" customHeight="1" spans="1:14">
      <c r="A5" s="4"/>
      <c r="B5" s="4"/>
      <c r="C5" s="4"/>
      <c r="D5" s="4"/>
      <c r="E5" s="4" t="s">
        <v>33</v>
      </c>
      <c r="F5" s="4"/>
      <c r="G5" s="4" t="s">
        <v>34</v>
      </c>
      <c r="H5" s="4"/>
      <c r="I5" s="4" t="s">
        <v>35</v>
      </c>
      <c r="J5" s="4"/>
      <c r="K5" s="4" t="s">
        <v>59</v>
      </c>
      <c r="L5" s="4" t="s">
        <v>197</v>
      </c>
      <c r="M5" s="6" t="s">
        <v>37</v>
      </c>
      <c r="N5" s="6"/>
    </row>
    <row r="6" ht="28" customHeight="1" spans="1:14">
      <c r="A6" s="6" t="s">
        <v>177</v>
      </c>
      <c r="B6" s="6"/>
      <c r="C6" s="4" t="s">
        <v>198</v>
      </c>
      <c r="D6" s="4"/>
      <c r="E6" s="4">
        <f t="shared" ref="E6:I6" si="0">E7+E8</f>
        <v>712.97</v>
      </c>
      <c r="F6" s="4"/>
      <c r="G6" s="4">
        <f t="shared" si="0"/>
        <v>712.97</v>
      </c>
      <c r="H6" s="4"/>
      <c r="I6" s="4">
        <f t="shared" si="0"/>
        <v>678.18</v>
      </c>
      <c r="J6" s="4"/>
      <c r="K6" s="4" t="s">
        <v>239</v>
      </c>
      <c r="L6" s="7">
        <v>94.8</v>
      </c>
      <c r="M6" s="8">
        <v>9.48</v>
      </c>
      <c r="N6" s="8"/>
    </row>
    <row r="7" ht="28" customHeight="1" spans="1:14">
      <c r="A7" s="6" t="s">
        <v>199</v>
      </c>
      <c r="B7" s="6"/>
      <c r="C7" s="4" t="s">
        <v>200</v>
      </c>
      <c r="D7" s="4"/>
      <c r="E7" s="4">
        <v>669</v>
      </c>
      <c r="F7" s="4"/>
      <c r="G7" s="4">
        <v>669</v>
      </c>
      <c r="H7" s="4"/>
      <c r="I7" s="4">
        <v>634.21</v>
      </c>
      <c r="J7" s="4"/>
      <c r="K7" s="4" t="s">
        <v>201</v>
      </c>
      <c r="L7" s="7">
        <v>94.8</v>
      </c>
      <c r="M7" s="8">
        <v>9.48</v>
      </c>
      <c r="N7" s="8"/>
    </row>
    <row r="8" ht="28" customHeight="1" spans="1:14">
      <c r="A8" s="6" t="s">
        <v>199</v>
      </c>
      <c r="B8" s="6"/>
      <c r="C8" s="4" t="s">
        <v>185</v>
      </c>
      <c r="D8" s="4"/>
      <c r="E8" s="4">
        <v>43.97</v>
      </c>
      <c r="F8" s="4"/>
      <c r="G8" s="4">
        <v>43.97</v>
      </c>
      <c r="H8" s="4"/>
      <c r="I8" s="4">
        <v>43.97</v>
      </c>
      <c r="J8" s="4"/>
      <c r="K8" s="4" t="s">
        <v>201</v>
      </c>
      <c r="L8" s="7" t="s">
        <v>202</v>
      </c>
      <c r="M8" s="8" t="s">
        <v>202</v>
      </c>
      <c r="N8" s="8"/>
    </row>
    <row r="9" ht="28" customHeight="1" spans="1:14">
      <c r="A9" s="6" t="s">
        <v>199</v>
      </c>
      <c r="B9" s="6"/>
      <c r="C9" s="4" t="s">
        <v>186</v>
      </c>
      <c r="D9" s="4"/>
      <c r="E9" s="4" t="s">
        <v>47</v>
      </c>
      <c r="F9" s="4"/>
      <c r="G9" s="4" t="s">
        <v>202</v>
      </c>
      <c r="H9" s="4"/>
      <c r="I9" s="4" t="s">
        <v>202</v>
      </c>
      <c r="J9" s="4"/>
      <c r="K9" s="4" t="s">
        <v>201</v>
      </c>
      <c r="L9" s="7" t="s">
        <v>202</v>
      </c>
      <c r="M9" s="8" t="s">
        <v>202</v>
      </c>
      <c r="N9" s="8"/>
    </row>
    <row r="10" ht="28" customHeight="1" spans="1:14">
      <c r="A10" s="6" t="s">
        <v>38</v>
      </c>
      <c r="B10" s="6"/>
      <c r="C10" s="6" t="s">
        <v>324</v>
      </c>
      <c r="D10" s="6"/>
      <c r="E10" s="6"/>
      <c r="F10" s="6"/>
      <c r="G10" s="6"/>
      <c r="H10" s="6"/>
      <c r="I10" s="6"/>
      <c r="J10" s="6"/>
      <c r="K10" s="6"/>
      <c r="L10" s="6"/>
      <c r="M10" s="6"/>
      <c r="N10" s="6"/>
    </row>
    <row r="11" ht="28" customHeight="1" spans="1:14">
      <c r="A11" s="4" t="s">
        <v>204</v>
      </c>
      <c r="B11" s="4"/>
      <c r="C11" s="4" t="s">
        <v>51</v>
      </c>
      <c r="D11" s="4"/>
      <c r="E11" s="4"/>
      <c r="F11" s="4"/>
      <c r="G11" s="4"/>
      <c r="H11" s="4"/>
      <c r="I11" s="4" t="s">
        <v>53</v>
      </c>
      <c r="J11" s="4"/>
      <c r="K11" s="4"/>
      <c r="L11" s="4"/>
      <c r="M11" s="4"/>
      <c r="N11" s="4"/>
    </row>
    <row r="12" ht="88" customHeight="1" spans="1:14">
      <c r="A12" s="4"/>
      <c r="B12" s="4"/>
      <c r="C12" s="9" t="s">
        <v>755</v>
      </c>
      <c r="D12" s="9"/>
      <c r="E12" s="9"/>
      <c r="F12" s="9"/>
      <c r="G12" s="9"/>
      <c r="H12" s="9"/>
      <c r="I12" s="9" t="s">
        <v>756</v>
      </c>
      <c r="J12" s="9"/>
      <c r="K12" s="9"/>
      <c r="L12" s="9"/>
      <c r="M12" s="9"/>
      <c r="N12" s="9"/>
    </row>
    <row r="13" ht="28" customHeight="1" spans="1:14">
      <c r="A13" s="4"/>
      <c r="B13" s="4" t="s">
        <v>61</v>
      </c>
      <c r="C13" s="4"/>
      <c r="D13" s="4" t="s">
        <v>62</v>
      </c>
      <c r="E13" s="4"/>
      <c r="F13" s="4" t="s">
        <v>63</v>
      </c>
      <c r="G13" s="4"/>
      <c r="H13" s="4" t="s">
        <v>207</v>
      </c>
      <c r="I13" s="4" t="s">
        <v>57</v>
      </c>
      <c r="J13" s="4" t="s">
        <v>59</v>
      </c>
      <c r="K13" s="4" t="s">
        <v>208</v>
      </c>
      <c r="L13" s="4" t="s">
        <v>60</v>
      </c>
      <c r="M13" s="6" t="s">
        <v>37</v>
      </c>
      <c r="N13" s="6" t="s">
        <v>38</v>
      </c>
    </row>
    <row r="14" ht="28" customHeight="1" spans="1:14">
      <c r="A14" s="10" t="s">
        <v>209</v>
      </c>
      <c r="B14" s="6" t="s">
        <v>136</v>
      </c>
      <c r="C14" s="6"/>
      <c r="D14" s="6" t="s">
        <v>210</v>
      </c>
      <c r="E14" s="6"/>
      <c r="F14" s="6" t="s">
        <v>757</v>
      </c>
      <c r="G14" s="6"/>
      <c r="H14" s="6" t="s">
        <v>310</v>
      </c>
      <c r="I14" s="11">
        <v>1</v>
      </c>
      <c r="J14" s="6">
        <v>20</v>
      </c>
      <c r="K14" s="6" t="s">
        <v>58</v>
      </c>
      <c r="L14" s="12">
        <v>1</v>
      </c>
      <c r="M14" s="6">
        <v>20</v>
      </c>
      <c r="N14" s="6" t="s">
        <v>70</v>
      </c>
    </row>
    <row r="15" ht="28" customHeight="1" spans="1:14">
      <c r="A15" s="10" t="s">
        <v>209</v>
      </c>
      <c r="B15" s="6" t="s">
        <v>212</v>
      </c>
      <c r="C15" s="6"/>
      <c r="D15" s="6" t="s">
        <v>94</v>
      </c>
      <c r="E15" s="6"/>
      <c r="F15" s="6" t="s">
        <v>758</v>
      </c>
      <c r="G15" s="6"/>
      <c r="H15" s="6" t="s">
        <v>759</v>
      </c>
      <c r="I15" s="6" t="s">
        <v>760</v>
      </c>
      <c r="J15" s="6">
        <v>10</v>
      </c>
      <c r="K15" s="6" t="s">
        <v>102</v>
      </c>
      <c r="L15" s="12">
        <v>1</v>
      </c>
      <c r="M15" s="6">
        <v>10</v>
      </c>
      <c r="N15" s="6" t="s">
        <v>70</v>
      </c>
    </row>
    <row r="16" ht="28" customHeight="1" spans="1:14">
      <c r="A16" s="10" t="s">
        <v>209</v>
      </c>
      <c r="B16" s="6" t="s">
        <v>212</v>
      </c>
      <c r="C16" s="6"/>
      <c r="D16" s="6" t="s">
        <v>94</v>
      </c>
      <c r="E16" s="6"/>
      <c r="F16" s="6" t="s">
        <v>761</v>
      </c>
      <c r="G16" s="6"/>
      <c r="H16" s="6" t="s">
        <v>67</v>
      </c>
      <c r="I16" s="11">
        <v>1</v>
      </c>
      <c r="J16" s="6">
        <v>10</v>
      </c>
      <c r="K16" s="6" t="s">
        <v>58</v>
      </c>
      <c r="L16" s="12">
        <v>1</v>
      </c>
      <c r="M16" s="6">
        <v>10</v>
      </c>
      <c r="N16" s="6" t="s">
        <v>70</v>
      </c>
    </row>
    <row r="17" ht="28" customHeight="1" spans="1:14">
      <c r="A17" s="10" t="s">
        <v>209</v>
      </c>
      <c r="B17" s="6" t="s">
        <v>212</v>
      </c>
      <c r="C17" s="6"/>
      <c r="D17" s="13" t="s">
        <v>121</v>
      </c>
      <c r="E17" s="14"/>
      <c r="F17" s="6" t="s">
        <v>762</v>
      </c>
      <c r="G17" s="6"/>
      <c r="H17" s="6" t="s">
        <v>763</v>
      </c>
      <c r="I17" s="12">
        <v>1</v>
      </c>
      <c r="J17" s="6">
        <v>10</v>
      </c>
      <c r="K17" s="6" t="s">
        <v>58</v>
      </c>
      <c r="L17" s="12">
        <v>1</v>
      </c>
      <c r="M17" s="6">
        <v>10</v>
      </c>
      <c r="N17" s="6" t="s">
        <v>70</v>
      </c>
    </row>
    <row r="18" ht="28" customHeight="1" spans="1:14">
      <c r="A18" s="10" t="s">
        <v>209</v>
      </c>
      <c r="B18" s="6" t="s">
        <v>212</v>
      </c>
      <c r="C18" s="6"/>
      <c r="D18" s="13" t="s">
        <v>124</v>
      </c>
      <c r="E18" s="14"/>
      <c r="F18" s="6" t="s">
        <v>764</v>
      </c>
      <c r="G18" s="6"/>
      <c r="H18" s="12" t="s">
        <v>67</v>
      </c>
      <c r="I18" s="12">
        <v>1</v>
      </c>
      <c r="J18" s="6">
        <v>10</v>
      </c>
      <c r="K18" s="6" t="s">
        <v>58</v>
      </c>
      <c r="L18" s="12">
        <v>1</v>
      </c>
      <c r="M18" s="6">
        <v>10</v>
      </c>
      <c r="N18" s="6" t="s">
        <v>70</v>
      </c>
    </row>
    <row r="19" ht="28" customHeight="1" spans="1:14">
      <c r="A19" s="10" t="s">
        <v>209</v>
      </c>
      <c r="B19" s="6" t="s">
        <v>222</v>
      </c>
      <c r="C19" s="6"/>
      <c r="D19" s="6" t="s">
        <v>257</v>
      </c>
      <c r="E19" s="6"/>
      <c r="F19" s="6" t="s">
        <v>765</v>
      </c>
      <c r="G19" s="6"/>
      <c r="H19" s="6" t="s">
        <v>763</v>
      </c>
      <c r="I19" s="11">
        <v>1</v>
      </c>
      <c r="J19" s="6">
        <v>7</v>
      </c>
      <c r="K19" s="6" t="s">
        <v>58</v>
      </c>
      <c r="L19" s="12">
        <v>1</v>
      </c>
      <c r="M19" s="6">
        <v>7</v>
      </c>
      <c r="N19" s="6" t="s">
        <v>70</v>
      </c>
    </row>
    <row r="20" ht="28" customHeight="1" spans="1:14">
      <c r="A20" s="10" t="s">
        <v>209</v>
      </c>
      <c r="B20" s="6" t="s">
        <v>222</v>
      </c>
      <c r="C20" s="6"/>
      <c r="D20" s="6" t="s">
        <v>223</v>
      </c>
      <c r="E20" s="6"/>
      <c r="F20" s="6" t="s">
        <v>766</v>
      </c>
      <c r="G20" s="6"/>
      <c r="H20" s="6" t="s">
        <v>563</v>
      </c>
      <c r="I20" s="11">
        <v>1</v>
      </c>
      <c r="J20" s="6">
        <v>7</v>
      </c>
      <c r="K20" s="6" t="s">
        <v>58</v>
      </c>
      <c r="L20" s="12">
        <v>1</v>
      </c>
      <c r="M20" s="6">
        <v>7</v>
      </c>
      <c r="N20" s="6" t="s">
        <v>70</v>
      </c>
    </row>
    <row r="21" ht="28" customHeight="1" spans="1:14">
      <c r="A21" s="10" t="s">
        <v>209</v>
      </c>
      <c r="B21" s="6" t="s">
        <v>222</v>
      </c>
      <c r="C21" s="6"/>
      <c r="D21" s="6" t="s">
        <v>223</v>
      </c>
      <c r="E21" s="6"/>
      <c r="F21" s="6" t="s">
        <v>767</v>
      </c>
      <c r="G21" s="6"/>
      <c r="H21" s="6" t="s">
        <v>563</v>
      </c>
      <c r="I21" s="11">
        <v>1</v>
      </c>
      <c r="J21" s="6">
        <v>6</v>
      </c>
      <c r="K21" s="6" t="s">
        <v>58</v>
      </c>
      <c r="L21" s="12">
        <v>1</v>
      </c>
      <c r="M21" s="6">
        <v>6</v>
      </c>
      <c r="N21" s="6" t="s">
        <v>70</v>
      </c>
    </row>
    <row r="22" ht="28" customHeight="1" spans="1:14">
      <c r="A22" s="10" t="s">
        <v>209</v>
      </c>
      <c r="B22" s="6" t="s">
        <v>236</v>
      </c>
      <c r="C22" s="6"/>
      <c r="D22" s="6" t="s">
        <v>237</v>
      </c>
      <c r="E22" s="6"/>
      <c r="F22" s="6" t="s">
        <v>768</v>
      </c>
      <c r="G22" s="6"/>
      <c r="H22" s="6" t="s">
        <v>563</v>
      </c>
      <c r="I22" s="12">
        <v>0.9</v>
      </c>
      <c r="J22" s="6">
        <v>10</v>
      </c>
      <c r="K22" s="6" t="s">
        <v>58</v>
      </c>
      <c r="L22" s="12">
        <v>1</v>
      </c>
      <c r="M22" s="6">
        <v>10</v>
      </c>
      <c r="N22" s="6" t="s">
        <v>70</v>
      </c>
    </row>
    <row r="23" ht="18" hidden="1" customHeight="1" spans="1:14">
      <c r="A23" s="10"/>
      <c r="B23" s="10"/>
      <c r="C23" s="10"/>
      <c r="D23" s="10"/>
      <c r="E23" s="10"/>
      <c r="F23" s="10"/>
      <c r="G23" s="10"/>
      <c r="H23" s="10"/>
      <c r="I23" s="10"/>
      <c r="J23" s="10"/>
      <c r="K23" s="10"/>
      <c r="L23" s="10"/>
      <c r="M23" s="10"/>
      <c r="N23" s="10"/>
    </row>
    <row r="24" ht="28" customHeight="1" spans="1:14">
      <c r="A24" s="15" t="s">
        <v>171</v>
      </c>
      <c r="B24" s="15"/>
      <c r="C24" s="15"/>
      <c r="D24" s="15"/>
      <c r="E24" s="15"/>
      <c r="F24" s="15"/>
      <c r="G24" s="15"/>
      <c r="H24" s="15"/>
      <c r="I24" s="15"/>
      <c r="J24" s="15">
        <v>100</v>
      </c>
      <c r="K24" s="16"/>
      <c r="L24" s="16"/>
      <c r="M24" s="17">
        <v>99.48</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B14:C14"/>
    <mergeCell ref="D14:E14"/>
    <mergeCell ref="F14:G14"/>
    <mergeCell ref="F15:G15"/>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4:A22"/>
    <mergeCell ref="A6:B9"/>
    <mergeCell ref="A11:B12"/>
    <mergeCell ref="B15:C18"/>
    <mergeCell ref="D15:E16"/>
    <mergeCell ref="B19:C2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24</vt:i4>
      </vt:variant>
    </vt:vector>
  </HeadingPairs>
  <TitlesOfParts>
    <vt:vector size="24" baseType="lpstr">
      <vt:lpstr>封面</vt:lpstr>
      <vt:lpstr>目录</vt:lpstr>
      <vt:lpstr>省级部门整体支出绩效自评表</vt:lpstr>
      <vt:lpstr>部门预算项目支出绩效自评结果汇总表</vt:lpstr>
      <vt:lpstr>林业草原行业管理费</vt:lpstr>
      <vt:lpstr>林业草原支撑保障体系项目</vt:lpstr>
      <vt:lpstr>森林资源保护培育与利用资金</vt:lpstr>
      <vt:lpstr>野生动植物保护及生物多样性保护补助</vt:lpstr>
      <vt:lpstr>森林保护修复项目</vt:lpstr>
      <vt:lpstr>欠发达国有林场巩固提升</vt:lpstr>
      <vt:lpstr>自然保护地建设补助</vt:lpstr>
      <vt:lpstr>国有林场改革发展补助</vt:lpstr>
      <vt:lpstr>房屋维修费</vt:lpstr>
      <vt:lpstr>草原资源保护建设与利用资金</vt:lpstr>
      <vt:lpstr>国土绿化支出</vt:lpstr>
      <vt:lpstr>中央基建甘肃省白龙江林区松材线虫病等重大林业有害生物防控能力提</vt:lpstr>
      <vt:lpstr>2024年中央基建投资甘肃省白龙江林区森林火灾高风险区综合治理</vt:lpstr>
      <vt:lpstr>2024年中央基建投资甘肃省白龙江林业保护中心国有林场管护用房</vt:lpstr>
      <vt:lpstr>“三北”工程补助资金</vt:lpstr>
      <vt:lpstr>2025甘南黄河上游水源涵养与生态保护修复项目</vt:lpstr>
      <vt:lpstr>甘肃省白龙江林业保护中心洮河流域森林防火应急道路建设项目</vt:lpstr>
      <vt:lpstr>2024年中央基建投资甘肃省白龙江林业保护中心甘南黄河上游水源</vt:lpstr>
      <vt:lpstr>林业草原产业发展</vt:lpstr>
      <vt:lpstr>农业保险保费补贴资金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45°仰望</cp:lastModifiedBy>
  <dcterms:created xsi:type="dcterms:W3CDTF">2018-12-06T00:45:00Z</dcterms:created>
  <cp:lastPrinted>2024-03-08T01:58:00Z</cp:lastPrinted>
  <dcterms:modified xsi:type="dcterms:W3CDTF">2026-07-14T08:49:26Z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56B408BCC3344E8F94599E82153ED226_13</vt:lpwstr>
  </property>
  <property fmtid="{D5CDD505-2E9C-101B-9397-08002B2CF9AE}" pid="4" name="CalculationRule">
    <vt:i4>0</vt:i4>
  </property>
</Properties>
</file>