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桌面\工作\绩效\2025年绩效\2025年绩效机关\白龙江林业保护中心机关2025年绩效自评\省级绩效自评\"/>
    </mc:Choice>
  </mc:AlternateContent>
  <bookViews>
    <workbookView windowWidth="28800" windowHeight="12255" tabRatio="989" activeTab="4"/>
  </bookViews>
  <sheets>
    <sheet name="封面" sheetId="10" r:id="rId1"/>
    <sheet name="目录" sheetId="12" r:id="rId2"/>
    <sheet name="省级部门整体支出绩效自评表" sheetId="74" r:id="rId3"/>
    <sheet name="部门预算项目支出绩效自评结果汇总表" sheetId="5" r:id="rId4"/>
    <sheet name="林业草原行业管理费" sheetId="75" r:id="rId5"/>
    <sheet name="林业草原支撑保障体系项目" sheetId="76" r:id="rId6"/>
    <sheet name="森林资源保护培育与利用项目" sheetId="77" r:id="rId7"/>
    <sheet name="农业保险保费补贴资金" sheetId="78" r:id="rId8"/>
    <sheet name="房屋维修费" sheetId="79" r:id="rId9"/>
    <sheet name="2025年农业专项第一批中央基建甘肃省白龙江林区松材线虫病等重" sheetId="80" r:id="rId10"/>
    <sheet name="甘肃省白龙江林业保护中心洮河流域森林防火应急道路建设项目" sheetId="81" r:id="rId11"/>
    <sheet name="野生动植物保护及生物多样性保护补助" sheetId="82" r:id="rId12"/>
    <sheet name="森林保护修复项目" sheetId="83" r:id="rId13"/>
    <sheet name="“三北”工程补助资金" sheetId="84" r:id="rId14"/>
    <sheet name="2024年中央基建投资甘肃省白龙江林区森林火灾高风险区综合治理" sheetId="85" r:id="rId15"/>
    <sheet name="2024年中央基建投资甘肃省白龙江林业保护中心国有林场管护用房" sheetId="87" r:id="rId16"/>
    <sheet name="2024年中央基建投资甘肃省白龙江林业保护中心甘南黄河上游水源" sheetId="86" r:id="rId17"/>
    <sheet name="2024年中央基建投资甘肃省白龙江林区松材线虫病等重大林业有害" sheetId="88" r:id="rId18"/>
    <sheet name="草原资源保护建设与利用资金" sheetId="89" r:id="rId19"/>
    <sheet name="生态保护修复专项2025年第一批（甘肃省白龙江林业保护中心甘南" sheetId="90" r:id="rId20"/>
    <sheet name="农业保险保费补贴资金（结转资金）" sheetId="91"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<sst xmlns="http://schemas.openxmlformats.org/spreadsheetml/2006/main" count="4098" uniqueCount="786">
  <si>
    <t>附件1</t>
  </si>
  <si>
    <t>2025年度甘肃省白龙江林业保护中心机关省级预算执行情况
绩效自评报表</t>
  </si>
  <si>
    <t xml:space="preserve">                                 编报部门（单位公章）：甘肃省白龙江林业保护中心机关</t>
  </si>
  <si>
    <t xml:space="preserve">                                 编报日期：2025年3月</t>
  </si>
  <si>
    <t xml:space="preserve">                                 联系人及电话：车翔 18893498410</t>
  </si>
  <si>
    <t>2025年度甘肃省白龙江林业保护中心机关省级预算执行情况绩效自评报表目录</t>
  </si>
  <si>
    <t>一、部门自评报告</t>
  </si>
  <si>
    <t>二、部门整体支出自评表</t>
  </si>
  <si>
    <t>三、部门预算项目支出绩效自评结果汇总表</t>
  </si>
  <si>
    <t>林业草原行业管理费</t>
  </si>
  <si>
    <t>林业草原支撑保障体系项目</t>
  </si>
  <si>
    <t>森林资源保护培育与利用项目</t>
  </si>
  <si>
    <t>农业保险保费补贴资金</t>
  </si>
  <si>
    <t>房屋维修费</t>
  </si>
  <si>
    <t>2025年农业专项第一批中央基建甘肃省白龙江林区松材线虫病等重大林业有害生物防控能力提升建设项目</t>
  </si>
  <si>
    <t>甘肃省白龙江林业保护中心洮河流域森林防火应急道路建设项目</t>
  </si>
  <si>
    <t>野生动植物保护及生物多样性保护补助</t>
  </si>
  <si>
    <t>森林保护修复项目</t>
  </si>
  <si>
    <t>“三北”工程补助资金</t>
  </si>
  <si>
    <t>2024年中央基建投资甘肃省白龙江林区森林火灾高风险区综合治理建设项目</t>
  </si>
  <si>
    <t>2024年中央基建投资甘肃省白龙江林业保护中心国有林场管护用房建设项目</t>
  </si>
  <si>
    <t>2024年中央基建投资甘肃省白龙江林业保护中心甘南黄河上游水源涵养与生态保护修复项目</t>
  </si>
  <si>
    <t>2024年中央基建投资甘肃省白龙江林区松材线虫病等重大林业有害生物防控能力提升建设项目</t>
  </si>
  <si>
    <t>草原资源保护建设与利用资金</t>
  </si>
  <si>
    <t>生态保护修复专项2025年第一批（甘肃省白龙江林业保护中心甘南黄河上游水源涵养与生态保护修复项目）</t>
  </si>
  <si>
    <t>农业保险保费补贴资金（结转资金）</t>
  </si>
  <si>
    <t>部门整体支出绩效自评表</t>
  </si>
  <si>
    <t>(2025年度)</t>
  </si>
  <si>
    <t>部门（单位）名称</t>
  </si>
  <si>
    <t>甘肃省白龙江林业保护中心机关</t>
  </si>
  <si>
    <t>年初预算数</t>
  </si>
  <si>
    <t>全年预算数</t>
  </si>
  <si>
    <t>全年执行数</t>
  </si>
  <si>
    <t>执行率（%）</t>
  </si>
  <si>
    <t>得分</t>
  </si>
  <si>
    <t>未完成原因分析</t>
  </si>
  <si>
    <t>整体支出规模(元)</t>
  </si>
  <si>
    <t>年度资金总额</t>
  </si>
  <si>
    <t/>
  </si>
  <si>
    <t>(一)基本支出</t>
  </si>
  <si>
    <t>1.人员经费</t>
  </si>
  <si>
    <t>2025年单位职工退休，导致年初批复人员经费出现结转结余</t>
  </si>
  <si>
    <t>2.公用经费</t>
  </si>
  <si>
    <t>(二)项目支出</t>
  </si>
  <si>
    <t>部分项目因季节性原因未到项目验收时间相关部分资金未支付，部分项目资金下达较晚。</t>
  </si>
  <si>
    <t>1.一般性项目</t>
  </si>
  <si>
    <t>0</t>
  </si>
  <si>
    <t>2.重点项目</t>
  </si>
  <si>
    <t>预期目标</t>
  </si>
  <si>
    <t>一、认真贯彻执行党和国家的林业方针政策及法律法规，并据此制定本林区发展的长远规划、近期计划。二、保护林草资源，增强林草生态环境功能。逐步完善天然林管理模式和评价保护体系，实现林区社会经济可持续发展。  三、以天然林保护及培育森林资源为重点，造封并举，以造为主，全面保护，整体推进林业生态建设。四、以科学技术为先导，坚持科研与培育相结合的原则，实行分类管理。探索提高森林质量，扩大森林资源，增加森林覆被率，改善生态环境的国有林场发展之路。五、负责林区林草资源规划、设计及林草病虫害预报防治。依法保护及管护林地、森林、草原、野生动植物等资源。六、依法实施林政管理，保护森林资源，防止发生森林火灾。七、完成国家和省林业主管部门交办的其他事项。</t>
  </si>
  <si>
    <t>实际完成情况</t>
  </si>
  <si>
    <t>评价指标</t>
  </si>
  <si>
    <t>年度指标值</t>
  </si>
  <si>
    <t>实际完成值</t>
  </si>
  <si>
    <t>%</t>
  </si>
  <si>
    <t>分值</t>
  </si>
  <si>
    <t>完成率</t>
  </si>
  <si>
    <t>一级指标</t>
  </si>
  <si>
    <t>二级指标</t>
  </si>
  <si>
    <t>三级指标</t>
  </si>
  <si>
    <t>基本运行指标</t>
  </si>
  <si>
    <t>预算收支管理</t>
  </si>
  <si>
    <t>基本支出预算执行率</t>
  </si>
  <si>
    <t>=100%</t>
  </si>
  <si>
    <t>结转结余变动率</t>
  </si>
  <si>
    <t>&lt;=0%</t>
  </si>
  <si>
    <t>已完成</t>
  </si>
  <si>
    <t>“三公”经费控制率</t>
  </si>
  <si>
    <t>&lt;=100%</t>
  </si>
  <si>
    <t>预算调整率</t>
  </si>
  <si>
    <t>项目支出预算执行率</t>
  </si>
  <si>
    <t>&gt;=85%</t>
  </si>
  <si>
    <t>财会管理</t>
  </si>
  <si>
    <t>资金使用合规性</t>
  </si>
  <si>
    <t>合规</t>
  </si>
  <si>
    <t>会计和内控制度执行有效性</t>
  </si>
  <si>
    <t>有效</t>
  </si>
  <si>
    <t>采购管理</t>
  </si>
  <si>
    <t>政府采购规范性</t>
  </si>
  <si>
    <t>规范</t>
  </si>
  <si>
    <t>政府采购合规性</t>
  </si>
  <si>
    <t>资产管理</t>
  </si>
  <si>
    <t>资产管理规范性</t>
  </si>
  <si>
    <t>固定资产利用率</t>
  </si>
  <si>
    <t>&gt;=80%</t>
  </si>
  <si>
    <t>人员管理</t>
  </si>
  <si>
    <t>在职人员控制率</t>
  </si>
  <si>
    <t>绩效管理</t>
  </si>
  <si>
    <t>预算绩效管理工作成效</t>
  </si>
  <si>
    <t>较上年提升</t>
  </si>
  <si>
    <t>重点履职指标</t>
  </si>
  <si>
    <t>数量指标</t>
  </si>
  <si>
    <t>林政执法检查</t>
  </si>
  <si>
    <t>&gt;=1次</t>
  </si>
  <si>
    <t>次</t>
  </si>
  <si>
    <t>房屋及基础设施维修</t>
  </si>
  <si>
    <t>&gt;=1项</t>
  </si>
  <si>
    <t>项</t>
  </si>
  <si>
    <t>防火宣传教育覆盖面（%）</t>
  </si>
  <si>
    <t>重点工作督导检查次数</t>
  </si>
  <si>
    <t>&gt;=5次</t>
  </si>
  <si>
    <t>新建指挥中心系统硬件设备</t>
  </si>
  <si>
    <t>&gt;=1套</t>
  </si>
  <si>
    <t>套</t>
  </si>
  <si>
    <t>新建林火视频监控前端系统</t>
  </si>
  <si>
    <t>&gt;=38套</t>
  </si>
  <si>
    <t>涉及有害生物防控能力提升项目个数</t>
  </si>
  <si>
    <t>=1个</t>
  </si>
  <si>
    <t>个</t>
  </si>
  <si>
    <t>涉及管护用房建设项目个数</t>
  </si>
  <si>
    <t>涉及重点区域保护修复项目个数</t>
  </si>
  <si>
    <t>样地调查数量</t>
  </si>
  <si>
    <t>=271个</t>
  </si>
  <si>
    <t>质量指标</t>
  </si>
  <si>
    <t>禁毒踏查铲除率</t>
  </si>
  <si>
    <t>项目实施质量合格率</t>
  </si>
  <si>
    <t>工程、项目验收合格率</t>
  </si>
  <si>
    <t>林火视频监控系统建设质量</t>
  </si>
  <si>
    <t>符合行业标准</t>
  </si>
  <si>
    <t>森林火灾受害率</t>
  </si>
  <si>
    <t>&lt;=0.9‰</t>
  </si>
  <si>
    <t>‰</t>
  </si>
  <si>
    <t>管护用房建设质量</t>
  </si>
  <si>
    <t>符合建设要求</t>
  </si>
  <si>
    <t>林业有害生物成灾率</t>
  </si>
  <si>
    <t>&lt;=4.8‰</t>
  </si>
  <si>
    <t xml:space="preserve"> 设备购置合格率</t>
  </si>
  <si>
    <t>行政执法程序规范率</t>
  </si>
  <si>
    <t>机构正常运行率</t>
  </si>
  <si>
    <t>样地调查准确率</t>
  </si>
  <si>
    <t>毒品原植物种植量</t>
  </si>
  <si>
    <t>=0株</t>
  </si>
  <si>
    <t>株</t>
  </si>
  <si>
    <t>时效指标</t>
  </si>
  <si>
    <t>林草火灾案件查处率</t>
  </si>
  <si>
    <t>网络故障处理及时性</t>
  </si>
  <si>
    <t>重点工作开展及时性</t>
  </si>
  <si>
    <t>资金支付及时性</t>
  </si>
  <si>
    <t>及时</t>
  </si>
  <si>
    <t>项目按设计（方案）实施完工率</t>
  </si>
  <si>
    <t>项目按期竣工率</t>
  </si>
  <si>
    <t>部分项目因季节性原因未到项目验收时间，部分项目资金下达较晚暂未开工。</t>
  </si>
  <si>
    <t>项目竣工验收及时率</t>
  </si>
  <si>
    <t>隐患排查整改及时率</t>
  </si>
  <si>
    <t>禁种铲毒宣传及时性</t>
  </si>
  <si>
    <t>成本指标</t>
  </si>
  <si>
    <t>项目实施成本</t>
  </si>
  <si>
    <t>预算（计划）批复内</t>
  </si>
  <si>
    <t>防火宣传品、装备购置成本</t>
  </si>
  <si>
    <t>&lt;=50万元</t>
  </si>
  <si>
    <t>万元</t>
  </si>
  <si>
    <t>项目完成节约了资金</t>
  </si>
  <si>
    <t>样地调查平均成本</t>
  </si>
  <si>
    <t>&lt;=5000元</t>
  </si>
  <si>
    <t>元</t>
  </si>
  <si>
    <t>公用经费成本控制率</t>
  </si>
  <si>
    <t>人员经费成本控制率</t>
  </si>
  <si>
    <t>部门综合指标</t>
  </si>
  <si>
    <t>经济效益</t>
  </si>
  <si>
    <t>设备、配套设施完善性</t>
  </si>
  <si>
    <t>健全</t>
  </si>
  <si>
    <t>有效保障职工收入</t>
  </si>
  <si>
    <t>项目实施促进林区经济可持续增长</t>
  </si>
  <si>
    <t>有效提高资金使用效益</t>
  </si>
  <si>
    <t>明显</t>
  </si>
  <si>
    <t>社会效益</t>
  </si>
  <si>
    <t>有效改善林区管护站点工作条件</t>
  </si>
  <si>
    <t>维护林区社会安全稳定</t>
  </si>
  <si>
    <t>稳定</t>
  </si>
  <si>
    <t>森林防火基础设施水平</t>
  </si>
  <si>
    <t>明显提高</t>
  </si>
  <si>
    <t>有责事件发生数</t>
  </si>
  <si>
    <t>=0项</t>
  </si>
  <si>
    <t>提高林区职工群众禁毒意识效果</t>
  </si>
  <si>
    <t>普遍提高</t>
  </si>
  <si>
    <t>提高林区职工群众林草防火意识效</t>
  </si>
  <si>
    <t>重大安全事故</t>
  </si>
  <si>
    <t xml:space="preserve"> 增强林区群众有害生物防控意识</t>
  </si>
  <si>
    <t>有效增强</t>
  </si>
  <si>
    <t>违法违纪情况</t>
  </si>
  <si>
    <t>生态效益</t>
  </si>
  <si>
    <t>长效管理机制健全性</t>
  </si>
  <si>
    <t>野生动植物资源保护</t>
  </si>
  <si>
    <t>持续推进</t>
  </si>
  <si>
    <t>林草湿荒地生态系统功能改善</t>
  </si>
  <si>
    <t>持续改善</t>
  </si>
  <si>
    <t>持续推动林区森林防火高质量发展</t>
  </si>
  <si>
    <t>重大林业有害生物防控</t>
  </si>
  <si>
    <t>有效防控</t>
  </si>
  <si>
    <t>森林质量提升</t>
  </si>
  <si>
    <t>明显提升</t>
  </si>
  <si>
    <t>林草资源保护能力提升</t>
  </si>
  <si>
    <t>服务对象满意度</t>
  </si>
  <si>
    <t>工作人员满意度</t>
  </si>
  <si>
    <t>相关群众满意度</t>
  </si>
  <si>
    <t>可持续发展能力指标</t>
  </si>
  <si>
    <t>组织建设</t>
  </si>
  <si>
    <t>党建工作开展情况</t>
  </si>
  <si>
    <t>良好</t>
  </si>
  <si>
    <t>宣传培训</t>
  </si>
  <si>
    <t>宣传计划完成率</t>
  </si>
  <si>
    <t>制度建设</t>
  </si>
  <si>
    <t>制度完善情况</t>
  </si>
  <si>
    <t>完善</t>
  </si>
  <si>
    <t>改革创新</t>
  </si>
  <si>
    <t>试点工作开展情况</t>
  </si>
  <si>
    <t>总分</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</si>
  <si>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</si>
  <si>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</si>
  <si>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2025年度甘肃省白龙江林业保护中心机关省级部门预算支出项目
绩效自评结果汇总表</t>
  </si>
  <si>
    <t>序号</t>
  </si>
  <si>
    <t>项目名称</t>
  </si>
  <si>
    <t>主管部门</t>
  </si>
  <si>
    <t>项目资金（万元）</t>
  </si>
  <si>
    <t>自评得分</t>
  </si>
  <si>
    <t>备注</t>
  </si>
  <si>
    <t>全年预算数（A）</t>
  </si>
  <si>
    <t>全年执行数（B）</t>
  </si>
  <si>
    <t>执行率
（B/A）</t>
  </si>
  <si>
    <t>小计</t>
  </si>
  <si>
    <t>当年财政拨款</t>
  </si>
  <si>
    <t>上年结转资金</t>
  </si>
  <si>
    <t>其他资金</t>
  </si>
  <si>
    <t>甘肃省白龙江林业保护中心</t>
  </si>
  <si>
    <t>优</t>
  </si>
  <si>
    <t>森林资源保护培育与利用资金</t>
  </si>
  <si>
    <t>良</t>
  </si>
  <si>
    <t>一般</t>
  </si>
  <si>
    <t>资金下达晚，不参与本次自评</t>
  </si>
  <si>
    <t>合计</t>
  </si>
  <si>
    <t>项目支出绩效自评表</t>
  </si>
  <si>
    <t>实施单位</t>
  </si>
  <si>
    <t>执行率(%)</t>
  </si>
  <si>
    <t>项目资金（元）</t>
  </si>
  <si>
    <t>年度资金总额：</t>
  </si>
  <si>
    <t>1913048.9</t>
  </si>
  <si>
    <t>其中：财政拨款</t>
  </si>
  <si>
    <t>1980000</t>
  </si>
  <si>
    <t>-</t>
  </si>
  <si>
    <t>96.61</t>
  </si>
  <si>
    <t>9.66</t>
  </si>
  <si>
    <t>项目已完成，结余资金上缴财政。</t>
  </si>
  <si>
    <t>年度总体目标</t>
  </si>
  <si>
    <t>一、国有资产有偿使用收入（房屋出租收入返还）180万元，用于补充机关经费，保障机关正常运转。二、省级林政执法工作经费资金18万元。用于开展各类林政案件办理，落实专门执法机构和法律专业执法人员正式在编在岗，促进严格规范文明执法，切实维护林草资源安全，全面完成2025年林政执法各项工作任务。</t>
  </si>
  <si>
    <t>此项目大部分资金为房屋出租收入返还资金，已用于补充机关经费，保障机关正常运转。林政执法工作经费用于开展各类林政案件办理和林政执法检查工作，切实维护了林草资源安全，全面完成了2025年林政执法各项工作任务。</t>
  </si>
  <si>
    <t>年度指标</t>
  </si>
  <si>
    <t>单位</t>
  </si>
  <si>
    <t>绩效指标</t>
  </si>
  <si>
    <t>经济成本指标</t>
  </si>
  <si>
    <t>林政执法成本</t>
  </si>
  <si>
    <t>预算内</t>
  </si>
  <si>
    <t>人均经费成本</t>
  </si>
  <si>
    <t>标准内</t>
  </si>
  <si>
    <t>社会成本指标</t>
  </si>
  <si>
    <t>对社会发展影响</t>
  </si>
  <si>
    <t>有利</t>
  </si>
  <si>
    <t>生态成本指标</t>
  </si>
  <si>
    <t>对生态环境影响</t>
  </si>
  <si>
    <t>产出指标</t>
  </si>
  <si>
    <t>保障单位正常运转</t>
  </si>
  <si>
    <t>保障职工人数</t>
  </si>
  <si>
    <t>&gt;=74人</t>
  </si>
  <si>
    <t>74人</t>
  </si>
  <si>
    <t>人</t>
  </si>
  <si>
    <t>4次</t>
  </si>
  <si>
    <t>人员及公用经费保障率</t>
  </si>
  <si>
    <t>行政执法程序规范性</t>
  </si>
  <si>
    <t>行政执法质量</t>
  </si>
  <si>
    <t>依法办案</t>
  </si>
  <si>
    <t>办案时效</t>
  </si>
  <si>
    <t>保障机构供暖及时性</t>
  </si>
  <si>
    <t>程序时效</t>
  </si>
  <si>
    <t>工作开展及时性</t>
  </si>
  <si>
    <t>林草行政案件办理及时性</t>
  </si>
  <si>
    <t>网络专线维护及时率</t>
  </si>
  <si>
    <t>效益指标</t>
  </si>
  <si>
    <t>社会效益指标</t>
  </si>
  <si>
    <t>林草行政案件办结率</t>
  </si>
  <si>
    <t>&gt;=90%</t>
  </si>
  <si>
    <t>谁执法谁普法成效</t>
  </si>
  <si>
    <t>网络故障发生率</t>
  </si>
  <si>
    <t>&lt;5%</t>
  </si>
  <si>
    <t>=0次</t>
  </si>
  <si>
    <t>生态效益指标</t>
  </si>
  <si>
    <t>林区生态稳定程度</t>
  </si>
  <si>
    <t>辖区内林草资源保护成效</t>
  </si>
  <si>
    <t>有效保护</t>
  </si>
  <si>
    <t>可持续影响指标</t>
  </si>
  <si>
    <t>促进单位可持续发展</t>
  </si>
  <si>
    <t>行政复议、行政诉讼败诉率</t>
  </si>
  <si>
    <t>=0%</t>
  </si>
  <si>
    <t>满意度指标</t>
  </si>
  <si>
    <t>服务对象满意度指标</t>
  </si>
  <si>
    <t>单位职工满意度</t>
  </si>
  <si>
    <t>执法工作人员满意度</t>
  </si>
  <si>
    <t>10</t>
  </si>
  <si>
    <t>2327500</t>
  </si>
  <si>
    <t>2185423.21</t>
  </si>
  <si>
    <t>93.89</t>
  </si>
  <si>
    <t>9.38</t>
  </si>
  <si>
    <t>部分工作需跨年实施，暂未验收，故预算执行率未达到100%。</t>
  </si>
  <si>
    <t>一、森林防火补助50万元。全面提升林区职工群众森林防火意识、不断强化火源管理、加强队伍建设，逐步提升林区森林火灾综合防控能力，进一步提升管理局森林防火指挥部森林火灾应急处置能力和扑救指挥水平。确保林区森林资源和群众生命财产安全，确保林区生态文明建设稳步发展，确保确保林区社会稳定和谐。实现“无森林火灾、无人员伤亡”的工作目标。
二、林区禁种铲毒15万元。2025年深入开展禁种铲毒宣传、踏查，禁种铲毒督导检查及考核验收等工作，不断提高林区职工群众禁种铲毒意识，努力实现禁毒“零种植、零产量”的工作目标。
三、林草生态综合监测经费167.75万元。完成白龙江林区所属7个管护中心271个监测样地（森林、草原、湿地）调查任务。</t>
  </si>
  <si>
    <t>2025年积极开展森林防火工作，不断提升防火基础条件，购置防火指挥装备10套、购置防火和巡护装备1200套，火灾案件查处率达到100%；积极开展林区禁种铲毒工作，购置禁毒宣传资料、宣传品10000份，开展禁种铲毒督导检查5次，有效提高了林区职工群众森林防火和禁毒意识效果；完成样地调查271个，深入了解和保护了森林草原资源，有效保护了林区森资源安全和生态安全。</t>
  </si>
  <si>
    <t>已完成，节约了资金</t>
  </si>
  <si>
    <t>禁种铲毒督查及宣传品购置成本</t>
  </si>
  <si>
    <t>&lt;=15万元</t>
  </si>
  <si>
    <t>样地调查成本</t>
  </si>
  <si>
    <t>&lt;=167.75万元</t>
  </si>
  <si>
    <t>暂未验收，部分资金未支付。</t>
  </si>
  <si>
    <t>节约了资金</t>
  </si>
  <si>
    <t>社会成本可控性</t>
  </si>
  <si>
    <t>可控</t>
  </si>
  <si>
    <t>对生态环境负面影响</t>
  </si>
  <si>
    <t>无</t>
  </si>
  <si>
    <t>购置防火指挥装备</t>
  </si>
  <si>
    <t>&gt;=10套</t>
  </si>
  <si>
    <t>10套</t>
  </si>
  <si>
    <t>购置禁毒宣传资料、宣传品</t>
  </si>
  <si>
    <t>&gt;=10000件</t>
  </si>
  <si>
    <t>10000件</t>
  </si>
  <si>
    <t>件</t>
  </si>
  <si>
    <t>开展禁种铲毒督导检查次数</t>
  </si>
  <si>
    <t>5次</t>
  </si>
  <si>
    <t>扑火服</t>
  </si>
  <si>
    <t>=200套</t>
  </si>
  <si>
    <t>200套</t>
  </si>
  <si>
    <t>扑火手套</t>
  </si>
  <si>
    <t>=200双</t>
  </si>
  <si>
    <t>200双</t>
  </si>
  <si>
    <t>双</t>
  </si>
  <si>
    <t>扑火鞋</t>
  </si>
  <si>
    <t>项目个数</t>
  </si>
  <si>
    <t>=3个</t>
  </si>
  <si>
    <t>3个</t>
  </si>
  <si>
    <t>巡护服</t>
  </si>
  <si>
    <t>=600套</t>
  </si>
  <si>
    <t>600套</t>
  </si>
  <si>
    <t>&gt;=271个</t>
  </si>
  <si>
    <t>271个</t>
  </si>
  <si>
    <t>防火设备装备完好率（%）</t>
  </si>
  <si>
    <t>禁毒宣传覆盖率</t>
  </si>
  <si>
    <t>禁毒隐患整改落实率</t>
  </si>
  <si>
    <t>森林火灾受害率（‰）</t>
  </si>
  <si>
    <t>防火装备分发及时性</t>
  </si>
  <si>
    <t>火灾预防、火情处置及时性</t>
  </si>
  <si>
    <t>禁种铲毒督查考核及时性</t>
  </si>
  <si>
    <t>开展禁种铲毒踏查及时性</t>
  </si>
  <si>
    <t>宣传品购置、发放及时性</t>
  </si>
  <si>
    <t>样地调查当期任务完成率</t>
  </si>
  <si>
    <t>经济效益指标</t>
  </si>
  <si>
    <t>带动林区区域经济发展</t>
  </si>
  <si>
    <t>火灾案件查处率</t>
  </si>
  <si>
    <t>禁种铲毒及毒品危害社会知晓度</t>
  </si>
  <si>
    <t>群众禁种铲毒参与度</t>
  </si>
  <si>
    <t>普遍提升</t>
  </si>
  <si>
    <t>提高林区职工群众林草防火意识效果</t>
  </si>
  <si>
    <t>保护林区森资源安全和生态安全</t>
  </si>
  <si>
    <t>提高森林质量和固碳量</t>
  </si>
  <si>
    <t>有效提高</t>
  </si>
  <si>
    <t>有效的保护森林草原资源情况</t>
  </si>
  <si>
    <t>禁种铲毒对社会稳定可持续影响</t>
  </si>
  <si>
    <t>显著</t>
  </si>
  <si>
    <t>林草防火可持续影响</t>
  </si>
  <si>
    <t>林草湿荒地生态系统功能改善可持续影响</t>
  </si>
  <si>
    <t>林区群众满意度</t>
  </si>
  <si>
    <t>林区职工满意度</t>
  </si>
  <si>
    <t>4550000</t>
  </si>
  <si>
    <t>99.85</t>
  </si>
  <si>
    <t>4543450</t>
  </si>
  <si>
    <t>9.98</t>
  </si>
  <si>
    <t>该项目为2024年结转项目，总资金455万元。
一、林草湿荒监测普查191万元。完成114个森林、草原样地调查，29980个不一致图斑比对及全省林草湿荒图斑属性外业调查。
二、森林防火264万元。通过白龙江林业保护中心防火监测系统升级改造，增强监测系统综合管理能力。提升保护中心网络性能，增强稳定性和可靠性，加强网络信息安全，为林业保护工作提供有力的技术支持。该项目将提高林业保护中心的办公工作效率和管理水平，增强林区防火监测和保护能力，保障网络和信息安全，为林业可持续发展提供有力支持。</t>
  </si>
  <si>
    <t>2025年完成114个森林、草原样地调查，29980个不一致图斑比对及全省林草湿荒图斑属性外业调查，通过白龙江林业保护中心防火监测系统升级改造，增强了监测系统综合管理能力，提升了保护中心网络性能，增强了稳定性和可靠性，加强了网络信息安全，为林业保护工作提供了有力的技术支持，提高了林业保护中心的办公工作效率和管理水平，增强了林区防火监测和保护能力，保障了网络和信息安全，为林业可持续发展提供了有力支持。</t>
  </si>
  <si>
    <t>林草湿荒监测普查调查</t>
  </si>
  <si>
    <t>&lt;=191万元</t>
  </si>
  <si>
    <t>结余资金上缴财政</t>
  </si>
  <si>
    <t>系统升级改造</t>
  </si>
  <si>
    <t>&lt;=264万元</t>
  </si>
  <si>
    <t>不一致图斑数</t>
  </si>
  <si>
    <t>&gt;=29980个</t>
  </si>
  <si>
    <t>29980个</t>
  </si>
  <si>
    <t>防火监测系统升级改造</t>
  </si>
  <si>
    <t>=1套</t>
  </si>
  <si>
    <t>1套</t>
  </si>
  <si>
    <t>森林、草原样地数</t>
  </si>
  <si>
    <t>&gt;=114个</t>
  </si>
  <si>
    <t>114个</t>
  </si>
  <si>
    <t>网络保障系统升级改造</t>
  </si>
  <si>
    <t>=1项</t>
  </si>
  <si>
    <t>1项</t>
  </si>
  <si>
    <t>系统运维</t>
  </si>
  <si>
    <t>音视频监测系统升级改造</t>
  </si>
  <si>
    <t>不一致图斑调查合格率</t>
  </si>
  <si>
    <t>森林、草原样地调查合格率</t>
  </si>
  <si>
    <t>项目验收规范率</t>
  </si>
  <si>
    <t>项目验收合格率</t>
  </si>
  <si>
    <t>当期投资到位率</t>
  </si>
  <si>
    <t>计划完成及时性</t>
  </si>
  <si>
    <t>项目按期完成率</t>
  </si>
  <si>
    <t>资金按合同要求及时支付率</t>
  </si>
  <si>
    <t>森林草原防火群众认知度</t>
  </si>
  <si>
    <t>森林资源调查监测能力</t>
  </si>
  <si>
    <t>提高</t>
  </si>
  <si>
    <t>维护社会安全稳定</t>
  </si>
  <si>
    <t>防火监测综合管理效能</t>
  </si>
  <si>
    <t>显著提高</t>
  </si>
  <si>
    <t>生态环境改善情况</t>
  </si>
  <si>
    <t>有效改善</t>
  </si>
  <si>
    <t>资源监测能力提高情况</t>
  </si>
  <si>
    <t>是否建立森林资源长效管理机制</t>
  </si>
  <si>
    <t>是</t>
  </si>
  <si>
    <t>提升林区可持续发展</t>
  </si>
  <si>
    <t>网络性能及网络安全规范</t>
  </si>
  <si>
    <t>业务人员能力考核合格率</t>
  </si>
  <si>
    <t>6690000</t>
  </si>
  <si>
    <t>项目需要跨年实施</t>
  </si>
  <si>
    <t>通过政策性林业保险开展，全林区实现713万亩生态公益林应保全保，加强了林区森林保险理赔，切实增强了林业经营组织灾后恢复生产能力，有效地促进林业生产持续稳定健康发展。</t>
  </si>
  <si>
    <t>2025年积极缴纳森林保险，全林区实现713万亩生态公益林应保全保，加强了林区森林保险理赔，切实增强了林业经营组织灾后恢复生产能力，有效地促进林业生产持续稳定健康发展。</t>
  </si>
  <si>
    <t>弥补农户生产经营损失</t>
  </si>
  <si>
    <t>投保面积</t>
  </si>
  <si>
    <t>≥713万亩</t>
  </si>
  <si>
    <t>713万亩</t>
  </si>
  <si>
    <t>万亩</t>
  </si>
  <si>
    <t>投资资金到位率</t>
  </si>
  <si>
    <t>风险保障水平</t>
  </si>
  <si>
    <t>高于去年</t>
  </si>
  <si>
    <t>投保及时率</t>
  </si>
  <si>
    <t>风险保障总额</t>
  </si>
  <si>
    <t>分散林业生产经营风险，维护社会稳定</t>
  </si>
  <si>
    <t>≥90%</t>
  </si>
  <si>
    <t>森林生态系统生态效益发挥</t>
  </si>
  <si>
    <t>参保农户满意度</t>
  </si>
  <si>
    <t>房屋维修费（白龙江林业保护中心一次性）</t>
  </si>
  <si>
    <t>2562300</t>
  </si>
  <si>
    <t>2491500</t>
  </si>
  <si>
    <t>9.72</t>
  </si>
  <si>
    <t>1.对办公楼、综合楼室内一层原有地沟中的污水、污泥进行清理，对破旧地沟进行维修，更换地沟内供热管网、阀门及管件。
2.对室外原有地沟及检查井中的污水、污泥进行清理，对室外破旧地沟、检查井进行维修，局部地沟、检查井进行重做，更换改造供热管网、阀门及管件，敷设方式按原线路。
3.室外给排水维修改造。
4.对地沟维修过程中开挖的硬化场地进行恢复。</t>
  </si>
  <si>
    <t>25年完成房屋维修工作，完成拆除直埋预制保温管长度428米、室内管道安装长度424米、室外保温管道安装长度550米、维修检查井11座、现浇混凝土面层面积1317平方米，有效提升了办公环境，保障了机构的正常运转。</t>
  </si>
  <si>
    <t>成本控制率</t>
  </si>
  <si>
    <t>对社会负面影响</t>
  </si>
  <si>
    <t>拆除直埋预制保温管长度</t>
  </si>
  <si>
    <t>&gt;=20米</t>
  </si>
  <si>
    <t>米</t>
  </si>
  <si>
    <t>室内管道安装长度</t>
  </si>
  <si>
    <t>&gt;=30米</t>
  </si>
  <si>
    <t>室外保温管道安装长度</t>
  </si>
  <si>
    <t>&gt;=50米</t>
  </si>
  <si>
    <t>维修工程完成率</t>
  </si>
  <si>
    <t>维修检查井</t>
  </si>
  <si>
    <t>&gt;=4座</t>
  </si>
  <si>
    <t>座</t>
  </si>
  <si>
    <t>现浇混凝土面层面积</t>
  </si>
  <si>
    <t>&gt;=100平方米</t>
  </si>
  <si>
    <t>平方米</t>
  </si>
  <si>
    <t>维修工程质量合格率</t>
  </si>
  <si>
    <t>项目完成及时率</t>
  </si>
  <si>
    <t>安全文明施工率</t>
  </si>
  <si>
    <t>房屋设施完好率</t>
  </si>
  <si>
    <t>有责投诉事件</t>
  </si>
  <si>
    <t>&lt;=2件</t>
  </si>
  <si>
    <t>=0起</t>
  </si>
  <si>
    <t>起</t>
  </si>
  <si>
    <t>信息公开机制完善性</t>
  </si>
  <si>
    <t>运维管理机制健全性</t>
  </si>
  <si>
    <t>社会公众满意度</t>
  </si>
  <si>
    <t>9670000</t>
  </si>
  <si>
    <t>9.92</t>
  </si>
  <si>
    <t>项目已完成，部分工作质保金未支付，故预算执行率未达到100%。</t>
  </si>
  <si>
    <t>根据《全国松材线虫病疫情防控五年攻坚行动规划（2021-2025）》，坚持“预防为主、治理为要、监管为重”的防控理念，本期项目利用物联网、大数据云计算、信息智能终端等新一代信息技术与现代生态保护相融合，搭建林业有害生物监管云平台，同时配备林业有害生物防控设备、检疫御灾设备及监测预警设备，以期有效改善白龙江林区林业有害生物防控体系基础设施薄弱的现状，全面提升项目区松材线虫病疫情监测预警、检疫御灾和防治减灾能力，建立起科学高效的林业有害生物防治体系，做到控制增量，新发疫情实现“早发现、早报告、早除治、早拔除”，强化灾害预防措施、提高应急防治能力，推进社会化、规范化、科学化、智能化防治。有效控制辖区内松材线虫病疫情的发生，保护白龙江林区的绿水青山，坚实保障白龙江林区森林健康、生态稳定。</t>
  </si>
  <si>
    <t>2025年积极开展松材线虫病等重大林业有害生物防治工作，购置测报工具箱140套、虫情测报灯38个、高倍高清望远镜20架、固定翼无人机1架、喷药无人机20架、摄像机20套、微距照相机20台等林业有害生物防控设备、检疫御灾设备及监测预警设备，利用物联网、大数据云计算、信息智能终端等新一代信息技术与现代生态保护相融合，搭建松材线虫病自动化分子监测系统（便携式）2套、松材线虫病自动化分子监测系统（固定式）8套，有效改善了白龙江林区林业有害生物防控体系基础设施薄弱的现状，全面提升了项目区松材线虫病疫情监测预警、检疫御灾和防治减灾能力，建立起了科学高效的林业有害生物防治体系，做到了控制增量，新发疫情实现了“早发现、早报告、早除治、早拔除”，强化了灾害预防措施、提高了应急防治能力，推进了社会化、规范化、科学化、智能化防治，有效控制了辖区内松材线虫病疫情的发生，保护了白龙江林区的绿水青山，坚实保障白龙江林区森林健康、生态稳定。</t>
  </si>
  <si>
    <t>超规模、超标准、超概算项目比例</t>
  </si>
  <si>
    <t>&lt;=1%</t>
  </si>
  <si>
    <t>测报工具箱</t>
  </si>
  <si>
    <t>=140套</t>
  </si>
  <si>
    <t>140套</t>
  </si>
  <si>
    <t>虫情测报灯</t>
  </si>
  <si>
    <t>=38个</t>
  </si>
  <si>
    <t>38个</t>
  </si>
  <si>
    <t>高倍高清望远镜</t>
  </si>
  <si>
    <t>=20架</t>
  </si>
  <si>
    <t>20架</t>
  </si>
  <si>
    <t>架</t>
  </si>
  <si>
    <t>固定翼无人机</t>
  </si>
  <si>
    <t>=1架</t>
  </si>
  <si>
    <t>1架</t>
  </si>
  <si>
    <t>林业草原有害生物防治能力建设项目个数</t>
  </si>
  <si>
    <t>1个</t>
  </si>
  <si>
    <t>喷药无人机</t>
  </si>
  <si>
    <t>摄像机（复眼智能云台）</t>
  </si>
  <si>
    <t>=20套</t>
  </si>
  <si>
    <t>20套</t>
  </si>
  <si>
    <t>松材线虫病自动化分子监测系统（便携式）</t>
  </si>
  <si>
    <t>=2套</t>
  </si>
  <si>
    <t>2套</t>
  </si>
  <si>
    <t>松材线虫病自动化分子监测系统（固定式）</t>
  </si>
  <si>
    <t>=8套</t>
  </si>
  <si>
    <t>8套</t>
  </si>
  <si>
    <t>微距照相机</t>
  </si>
  <si>
    <t>=20台</t>
  </si>
  <si>
    <t>20台</t>
  </si>
  <si>
    <t>台</t>
  </si>
  <si>
    <t>“两个责任”按项目落实到位率</t>
  </si>
  <si>
    <t>&gt;=95%</t>
  </si>
  <si>
    <t>工程竣工验收合格率</t>
  </si>
  <si>
    <t>按进度计划实施情况</t>
  </si>
  <si>
    <t>按计划实施</t>
  </si>
  <si>
    <t>年度计划投资完成率</t>
  </si>
  <si>
    <t>项目开工率</t>
  </si>
  <si>
    <t>中央预算内投资支付率</t>
  </si>
  <si>
    <t>&gt;=65%</t>
  </si>
  <si>
    <t>已完成99.28%的预算执行率</t>
  </si>
  <si>
    <t>动植物保护防控能力</t>
  </si>
  <si>
    <t>提升</t>
  </si>
  <si>
    <t>审计、督查、巡视等指出问题项目比例</t>
  </si>
  <si>
    <t>促进林草生态可持续发展</t>
  </si>
  <si>
    <t>有效促进</t>
  </si>
  <si>
    <t>受益群众与机构满意度</t>
  </si>
  <si>
    <t>5.08</t>
  </si>
  <si>
    <t>50.86</t>
  </si>
  <si>
    <t>项目为交印花税，已完成全部印花税缴纳工作，结余资金上缴财政。</t>
  </si>
  <si>
    <t>完成2025年印花税缴纳工作。</t>
  </si>
  <si>
    <t>2025年及时完成全部印花税缴纳工作，共缴纳印花税8.14万元，结余资金上缴财政。</t>
  </si>
  <si>
    <r>
      <rPr>
        <sz val="10"/>
        <color theme="1"/>
        <rFont val="SimSun"/>
        <charset val="134"/>
      </rPr>
      <t>≦</t>
    </r>
    <r>
      <rPr>
        <sz val="10"/>
        <color theme="1"/>
        <rFont val="宋体"/>
        <charset val="134"/>
        <scheme val="minor"/>
      </rPr>
      <t>100%</t>
    </r>
  </si>
  <si>
    <t>已完成印花税全部缴纳工作</t>
  </si>
  <si>
    <t>交纳印花税</t>
  </si>
  <si>
    <t>=16万元</t>
  </si>
  <si>
    <t>应急道路质量完好率</t>
  </si>
  <si>
    <t>交纳的及时性</t>
  </si>
  <si>
    <t>缴费延期产生滞纳金（违约金）金额</t>
  </si>
  <si>
    <t>0元</t>
  </si>
  <si>
    <t>社会公众认知度</t>
  </si>
  <si>
    <t>群众满意度</t>
  </si>
  <si>
    <t>400000</t>
  </si>
  <si>
    <t>356000</t>
  </si>
  <si>
    <t>89</t>
  </si>
  <si>
    <t>8.9</t>
  </si>
  <si>
    <t>项目需要跨年实施，部分工作未验收，所以预算执行率未达到100%。</t>
  </si>
  <si>
    <t>委托专业技术力量对所属4个生态建设管护中心野生植物资源进行调查，最终形成完整的白龙江林区野生植物资源调查报告，发表论文1-2篇；并正式出版发行《甘肃省白龙江林区野生植物资源》200册，大力宣传野生植物保护成效。
1.植物调查委托业务费36万元；2.《甘肃省白龙江林区野生植物资源》出版费4万元。</t>
  </si>
  <si>
    <t>2025年及时对所属4个生态建设管护中心野生植物资源进行调查，全面掌握4个生态建设管护中心野生植物资源情况，已完成调查，正在形成完整的白龙江林区野生植物资源调查报告，暂未发表论文和出版发行《甘肃省白龙江林区野生植物资源》。</t>
  </si>
  <si>
    <t>项目成本控制率</t>
  </si>
  <si>
    <t>项目需要跨年实施，部分工作未验收</t>
  </si>
  <si>
    <t>项目建设成本</t>
  </si>
  <si>
    <t>&lt;=40万元</t>
  </si>
  <si>
    <t>35.6万元</t>
  </si>
  <si>
    <t>资金到位率</t>
  </si>
  <si>
    <t>生态环境负面影响</t>
  </si>
  <si>
    <t>出版《甘肃省白龙江林区野生植物资源》</t>
  </si>
  <si>
    <t>&gt;=200册</t>
  </si>
  <si>
    <t>册</t>
  </si>
  <si>
    <t>发表论文</t>
  </si>
  <si>
    <t>&gt;=1篇</t>
  </si>
  <si>
    <t>篇</t>
  </si>
  <si>
    <t>调查报告合格率</t>
  </si>
  <si>
    <t>已完成大部分工作</t>
  </si>
  <si>
    <t>资金支付率</t>
  </si>
  <si>
    <t>社会服务效益</t>
  </si>
  <si>
    <t>业务能力提升</t>
  </si>
  <si>
    <t>国家重点保护野生动植物种数保护率</t>
  </si>
  <si>
    <t>&gt;=75%</t>
  </si>
  <si>
    <t>依法保护野生动植物资源</t>
  </si>
  <si>
    <t>周边群众满意度</t>
  </si>
  <si>
    <t>100</t>
  </si>
  <si>
    <t>2024年及时足额为职工缴纳社保，职工年度社会保险缴费率达到100%。</t>
  </si>
  <si>
    <t>已为74名员工及时足额为职工缴纳社保，职工年度社会保险缴费率达到100%，保障了机构的正常运转。</t>
  </si>
  <si>
    <t>社会保险缴费补助成本</t>
  </si>
  <si>
    <t>&lt;=185万元</t>
  </si>
  <si>
    <t>183.53万元</t>
  </si>
  <si>
    <t>已完成所有缴费工作，全年预算数为183.53万元</t>
  </si>
  <si>
    <t>天保工程社会保险缴费补助人数</t>
  </si>
  <si>
    <t>&lt;=91人</t>
  </si>
  <si>
    <t>已完成所有缴费工作</t>
  </si>
  <si>
    <t>社会保险缴费率</t>
  </si>
  <si>
    <t>社会保险缴费补助及时性</t>
  </si>
  <si>
    <t>保障职工合法收入</t>
  </si>
  <si>
    <t>因社保补助造成有责事件发生数</t>
  </si>
  <si>
    <t>国家级公益林人为大型破坏事件发生数</t>
  </si>
  <si>
    <t>天然林人为大型破坏事件发生数</t>
  </si>
  <si>
    <t>职工满意度</t>
  </si>
  <si>
    <t>40975608.01</t>
  </si>
  <si>
    <t>40442103.33</t>
  </si>
  <si>
    <t>98.69</t>
  </si>
  <si>
    <t>项目已完成，剩余部分结余资金，今年上缴。</t>
  </si>
  <si>
    <t>开展三北工程建设，开展封山育林27.59万亩，退化林修复32.873万亩。</t>
  </si>
  <si>
    <t>2025年积极开展三北工程建设工作，完成封山育林27.59万亩，退化林修复32.873万亩，有效提升了生态环境，保障了生态环境的可持续性。</t>
  </si>
  <si>
    <t>封山育林（元/亩）</t>
  </si>
  <si>
    <t>=100（元/亩）</t>
  </si>
  <si>
    <t>100元/亩</t>
  </si>
  <si>
    <t>（元/亩）</t>
  </si>
  <si>
    <t>退化林修复（元/ 亩）</t>
  </si>
  <si>
    <t>=650	 （元/亩）</t>
  </si>
  <si>
    <t>650元/亩</t>
  </si>
  <si>
    <t>对当地社会公共事业产生负面影响</t>
  </si>
  <si>
    <t>对生态环境产生负面影响</t>
  </si>
  <si>
    <t>被委托单位数量</t>
  </si>
  <si>
    <t>=5个</t>
  </si>
  <si>
    <t>5个</t>
  </si>
  <si>
    <t>封山育林面积（万亩）</t>
  </si>
  <si>
    <t>=27.59万亩</t>
  </si>
  <si>
    <t>27.59万亩</t>
  </si>
  <si>
    <t>退化林修复面积（万亩）</t>
  </si>
  <si>
    <t>=32.873万亩</t>
  </si>
  <si>
    <t>32.873万亩</t>
  </si>
  <si>
    <t>被委托单位建设项目验收合格率</t>
  </si>
  <si>
    <t>被委托单位项目建设按期完成率</t>
  </si>
  <si>
    <t>带动当地生态经济发展</t>
  </si>
  <si>
    <t>群众生态保护意识</t>
  </si>
  <si>
    <t>林地涵养水源和保持水土能力</t>
  </si>
  <si>
    <t>增强</t>
  </si>
  <si>
    <t>促进生态环境可持续发展</t>
  </si>
  <si>
    <t>社会群众满意度</t>
  </si>
  <si>
    <t>23620000</t>
  </si>
  <si>
    <t>通过建设甘肃省白龙江林区森林火灾高风险区综合治理建设项目，完成新建林火视频前端监控系统38套、新建指挥中心系统硬件设备1套、升级改造监控中心1处，购置背负式森林消防水泵等扑火机具一批，购置小型无人机46架、中型无人机14架，购置运兵车5辆、机具运输车7辆。提升对火灾风险的实时监测和预警能力。提升甘肃白龙江林业保护中心森林防火科技水平与火灾应急扑救能力，实现森林防火的科学化、通讯网络化、装备现代化、管理智能化。通过完善林火监测预警设施，实现对白龙江重点林区的全天候森林火灾预警监测，落实森林火情的“早发现”，通过补充购置森林消防车辆和防灭火装备，增强白龙江林区各管护中心扑火队伍的应急扑救能力，实现森林火灾的“早处置”，切实减少森林火灾造成的损失，为维护森林资源安全、生态安全和白龙江林区经济健康、稳定、持续发展提供有力支撑。</t>
  </si>
  <si>
    <t>2025年完成新建林火视频前端监控系统38套、新建指挥中心系统硬件设备1套、升级改造监控中心1处，购置小型无人机46架、中型无人机14架，购置运兵车5辆、机具运输车7辆，有效提升了对火灾风险的实时监测和预警能力，提升了甘肃白龙江林业保护中心森林防火科技水平与火灾应急扑救能力，实现了森林防火的科学化、通讯网络化、装备现代化、管理智能化，完善了林火监测预警设施，实现了对白龙江重点林区的全天候森林火灾预警监测，落实了森林火情的“早发现”，补充购置了森林消防车辆和防灭火装备，增强了白龙江林区各管护中心扑火队伍的应急扑救能力，实现了森林火灾的“早处置”，切实减少了森林火灾造成的损失，为维护森林资源安全、生态安全和白龙江林区经济健康、稳定、持续发展提供了有力支撑。</t>
  </si>
  <si>
    <t xml:space="preserve">	 单位造价及购置成本</t>
  </si>
  <si>
    <t>合理控制</t>
  </si>
  <si>
    <t>2362万元</t>
  </si>
  <si>
    <t xml:space="preserve">	 对社会负面影响</t>
  </si>
  <si>
    <t xml:space="preserve">	 对生态环境负面影响</t>
  </si>
  <si>
    <t>改造升级指挥中心</t>
  </si>
  <si>
    <t>购置防火专用车辆</t>
  </si>
  <si>
    <t>=12辆</t>
  </si>
  <si>
    <t>12辆</t>
  </si>
  <si>
    <t>辆</t>
  </si>
  <si>
    <t>购置扑火机具</t>
  </si>
  <si>
    <t>=110台</t>
  </si>
  <si>
    <t>110台</t>
  </si>
  <si>
    <t>购置小型无人机</t>
  </si>
  <si>
    <t>=46台</t>
  </si>
  <si>
    <t>46台</t>
  </si>
  <si>
    <t>购置中型无人机</t>
  </si>
  <si>
    <t>=14台</t>
  </si>
  <si>
    <t>14台</t>
  </si>
  <si>
    <t>=38套</t>
  </si>
  <si>
    <t>38套</t>
  </si>
  <si>
    <t>&lt;=0.9	 ‰</t>
  </si>
  <si>
    <t xml:space="preserve">	 ‰</t>
  </si>
  <si>
    <t>设备符合设计要求率</t>
  </si>
  <si>
    <t>&gt;=100%</t>
  </si>
  <si>
    <t xml:space="preserve">	 项目按期完成率</t>
  </si>
  <si>
    <t xml:space="preserve">	 森林草原防火群众认知度</t>
  </si>
  <si>
    <t xml:space="preserve">	 森林防火基础设施水平</t>
  </si>
  <si>
    <t>生态系统完整性</t>
  </si>
  <si>
    <t xml:space="preserve">	 持续推动林区森林防火高质量发展</t>
  </si>
  <si>
    <t>持续高效</t>
  </si>
  <si>
    <t>10650000</t>
  </si>
  <si>
    <t>已完成，无偏差</t>
  </si>
  <si>
    <t>通过本项目的实施，实现甘肃省白龙江林业保护中心国有林场管护刚性需求，完善护林工作需求，解决甘肃省白龙江林业保护中心国有林场管护用房的短缺问题，提升甘肃省白龙江林业保护中心国有林场综合管护功能，提高林场管护质量。</t>
  </si>
  <si>
    <t>2025年积极开展管护用房建设工作，完成功能完善管护用房建设2处，完成加固改造管护用房4处，完成新建管护用房9处，完成重建管护用房18处，通过本项目的实施，实现了甘肃省白龙江林业保护中心国有林场管护刚性需求，完善了护林工作需求，解决了甘肃省白龙江林业保护中心国有林场管护用房的短缺问题，提升了甘肃省白龙江林业保护中心国有林场综合管护功能，提高了林场管护质量。</t>
  </si>
  <si>
    <t>管护用房新建维修等成本</t>
  </si>
  <si>
    <t>控制在预算内</t>
  </si>
  <si>
    <t>无负面影响</t>
  </si>
  <si>
    <t>功能完善管护用房</t>
  </si>
  <si>
    <t>=2处</t>
  </si>
  <si>
    <t>2处</t>
  </si>
  <si>
    <t>处</t>
  </si>
  <si>
    <t>加固改造管护用房</t>
  </si>
  <si>
    <t>=4处</t>
  </si>
  <si>
    <t>4处</t>
  </si>
  <si>
    <t>新建管护用房</t>
  </si>
  <si>
    <t>=9处</t>
  </si>
  <si>
    <t>9处</t>
  </si>
  <si>
    <t>重建管护用房</t>
  </si>
  <si>
    <t>=18处</t>
  </si>
  <si>
    <t>18处</t>
  </si>
  <si>
    <t>工程验收合格率</t>
  </si>
  <si>
    <t>项目完成及时性</t>
  </si>
  <si>
    <t xml:space="preserve">	 有效带动区域经济发展</t>
  </si>
  <si>
    <t>改善林区工作条件，维护林区社会和谐稳定</t>
  </si>
  <si>
    <t xml:space="preserve">	 加强林草资源保护</t>
  </si>
  <si>
    <t xml:space="preserve">	 有效保持林草资源持续增长</t>
  </si>
  <si>
    <t>15313051.73</t>
  </si>
  <si>
    <t>开展甘南黄河上游水源涵养与生态保护修复项目，完成封山育林面积6.09万亩，完成人工造林面积0.94万亩，完成退化林修复面积13.57万亩。</t>
  </si>
  <si>
    <t>2025年积极开展甘南黄河上游水源涵养与生态保护修复项目，完成封山育林面积6.09万亩，完成人工造林面积0.94万亩，完成退化林修复面积13.57万亩，有效提升了林地涵养水源和保持水土能力。</t>
  </si>
  <si>
    <t>无影响</t>
  </si>
  <si>
    <t>封山育林面积</t>
  </si>
  <si>
    <t>=6.09万亩</t>
  </si>
  <si>
    <t>6.09万亩</t>
  </si>
  <si>
    <t>人工造林面积</t>
  </si>
  <si>
    <t>=0.94万亩</t>
  </si>
  <si>
    <t>0.94万亩</t>
  </si>
  <si>
    <t>退化林修复面积</t>
  </si>
  <si>
    <t>=13.57万亩</t>
  </si>
  <si>
    <t>13.57万亩</t>
  </si>
  <si>
    <t>项目为结转资金，25年完成</t>
  </si>
  <si>
    <t>&gt;=70%</t>
  </si>
  <si>
    <t>带动区域经济发展</t>
  </si>
  <si>
    <t>有效带动</t>
  </si>
  <si>
    <t>提高群众生态保护意识</t>
  </si>
  <si>
    <t>提升林地涵养水源和保持水土能力</t>
  </si>
  <si>
    <t>6260000</t>
  </si>
  <si>
    <t>2025年利用物联网、大数据云计算、信息智能终端等新一代信息技术与现代生态保护相融合，搭建林业有害生物监管云平台1项，同时配备多旋翼无人机等林业有害生物防控设备、检疫御灾设备及监测预警设备20架，有效改善了白龙江林区林业有害生物防控体系基础设施薄弱的现状，全面提升了项目区松材线虫病疫情监测预警、检疫御灾和防治减灾能力，建立起了科学高效的林业有害生物防治体系，做到了控制增量，新发疫情实现了“早发现、早报告、早除治、早拔除”，强化了灾害预防措施、提高了应急防治能力，推进了社会化、规范化、科学化、智能化防治，有效的控制了辖区内松材线虫病疫情的发生，保护了白龙江林区的绿水青山，坚实保障了白龙江林区森林健康、生态稳定。</t>
  </si>
  <si>
    <t xml:space="preserve">	 超规模、超标准、超概算项目比例</t>
  </si>
  <si>
    <t>&lt;=10%</t>
  </si>
  <si>
    <t xml:space="preserve">	 林业有害生物防治能力建设项目个数</t>
  </si>
  <si>
    <t>搭建有害生物监管云平台</t>
  </si>
  <si>
    <t>多旋翼无人机</t>
  </si>
  <si>
    <t>&gt;=20架</t>
  </si>
  <si>
    <t>&lt;=4.8	 ‰</t>
  </si>
  <si>
    <t>0‰</t>
  </si>
  <si>
    <t>林业有害生物防控应急物资</t>
  </si>
  <si>
    <t>&gt;=1批</t>
  </si>
  <si>
    <t>1批</t>
  </si>
  <si>
    <t>批</t>
  </si>
  <si>
    <t>巡护终端</t>
  </si>
  <si>
    <t>&gt;=200部</t>
  </si>
  <si>
    <t>200部</t>
  </si>
  <si>
    <t>部</t>
  </si>
  <si>
    <t xml:space="preserve">	 工程竣工验收合格率</t>
  </si>
  <si>
    <t>“两个责任”按项目落实到位</t>
  </si>
  <si>
    <t xml:space="preserve">	 按进度计划实施情况</t>
  </si>
  <si>
    <t>林业草原有害生物防控能力</t>
  </si>
  <si>
    <t>有害生物成灾率</t>
  </si>
  <si>
    <t>明显降低</t>
  </si>
  <si>
    <t xml:space="preserve">	 促进林草生态可持续发展</t>
  </si>
  <si>
    <t xml:space="preserve">	 受益群众与机构满意度</t>
  </si>
  <si>
    <t>69950000</t>
  </si>
  <si>
    <t>39445348.32</t>
  </si>
  <si>
    <t>56.39</t>
  </si>
  <si>
    <t>5.63</t>
  </si>
  <si>
    <t>本项目为跨年实施，因季节性原因未到验收时间。</t>
  </si>
  <si>
    <t>一、甘肃省白龙江林业保护中心甘南黄河上游水源涵养与生态保护修复项目省级配套6063万元。项目建设总规模为206049亩，建设内容主要包括封山育林60903.00亩、退化林修复135719.00亩、人工造林9427.00亩。
二、甘肃省白龙江林业保护中心森林火灾高风险区综合治理建设项目省级配套590万元。完成新建林火视频前端监控系统38套、新建指挥中心系统硬件设备1套、升级改造监控中心1处，购置背负式森林消防水泵等扑火机具一批，购置小型无人机46架、中型无人机14架，购置运兵车5辆、机具运输车7辆，建设蓄水池6处。提升对火灾风险的实时监测和预警能力。提升甘肃白龙江林业保护中心森林防火科技水平与火灾应急扑救能力，实现森林防火的科学化、通讯网络化、装备现代化、管理智能化。通过完善林火监测预警设施，实现对白龙江重点林区的全天候森林火灾预警监测，落实森林火情的“早发现”，“早处置”，切实减少森林火灾造成的损失，为维护森林资源安全、生态安全。
三、甘肃省白龙江林业保护中心国有林场管护用房建设项目省级配套资金165万元。插岗梁省级自然保护区管护中心新建管护用房7处、重建管护用房6处；北山生态建设管护中心新建管护用房2处；洮河生态建设管护中心重建管护用房2处；迭部生态建设管护中心重建管护用房8处、管护用房加固改造4处、功能完善2处；博峪河省级自然保护区管护中心重建管护用房2处。
四、甘肃省白龙江林区松材线虫病等重大林业有害生物防控能力提升建设项目177万元。购置林业有害生物防控设备油锯100把、粉碎机（牵引式）8台，支付项目咨询费、招标及造价咨询、审计费、预备费等。通过项目建设，有效改善白龙江林区林业有害生物防控体系基础设施薄弱的现状，全面提升项目区松材线虫病等重大林业有害生物疫情监测预警、检疫御灾和防治减灾能力，建立起科学高效的林业有害生物防治体系，做到新发疫情实现“早发现、早报告、早除治”，强化灾害预防措施、提高应急防治能力，推进社会化、规范化、科学化、智能化防治，有效防控辖区内松材线虫病疫情的发生，为“坚守绿水青山建设幸福林区”提供重要生态保障。</t>
  </si>
  <si>
    <t>2025年积极开展草原资源保护建设与利用工作，完成封山育林60903.00亩、退化林修复135719.00亩、人工造林9427.00亩，有效提升了森林质量，促进了林区生态可持续发展；
完成新建林火视频前端监控系统38套、新建指挥中心系统硬件设备1套，购置一批背负式森林消防水泵等扑火机具，购置中型无人机14架，提升了对火灾风险的实时监测和预警能力，提升了甘肃白龙江林业保护中心森林防火科技水平与火灾应急扑救能力，实现了森林防火的科学化、通讯网络化、装备现代化、管理智能化，实现了对白龙江重点林区的全天候森林火灾预警监测，落实了森林火情的“早发现”，“早处置”，切实减少了森林火灾造成的损失，维护了森林资源安全、生态安全。</t>
  </si>
  <si>
    <t>封山育林成本控制</t>
  </si>
  <si>
    <t>未到验收时间，部分资金未支付</t>
  </si>
  <si>
    <t>高风险治理建设成本</t>
  </si>
  <si>
    <t>部分工作未到验收时间，部分资金未支付</t>
  </si>
  <si>
    <t>管护用房新建、重建、加固维修成本</t>
  </si>
  <si>
    <t>行业标准</t>
  </si>
  <si>
    <t>退化林修复成本控制</t>
  </si>
  <si>
    <t>有害生物防控能力建设成本</t>
  </si>
  <si>
    <t>对社会影响</t>
  </si>
  <si>
    <t>封山育林</t>
  </si>
  <si>
    <t>=60903亩</t>
  </si>
  <si>
    <t>60903亩</t>
  </si>
  <si>
    <t>亩</t>
  </si>
  <si>
    <t>购置粉碎机（牵引式）数量</t>
  </si>
  <si>
    <t>=8台</t>
  </si>
  <si>
    <t>8台</t>
  </si>
  <si>
    <t>购置油锯数量</t>
  </si>
  <si>
    <t>=100把</t>
  </si>
  <si>
    <t>100把</t>
  </si>
  <si>
    <t>把</t>
  </si>
  <si>
    <t>人工造林</t>
  </si>
  <si>
    <t>=9427亩</t>
  </si>
  <si>
    <t>9427亩</t>
  </si>
  <si>
    <t>退化林修复</t>
  </si>
  <si>
    <t>=135719亩</t>
  </si>
  <si>
    <t>135719亩</t>
  </si>
  <si>
    <t>项目咨询、监理等服务</t>
  </si>
  <si>
    <t>&gt;=4项</t>
  </si>
  <si>
    <t>4项</t>
  </si>
  <si>
    <t>未到验收时间</t>
  </si>
  <si>
    <t>设备购置合格率</t>
  </si>
  <si>
    <t>项目实施质量</t>
  </si>
  <si>
    <t>项目按设计实施完工率</t>
  </si>
  <si>
    <t>促进林区经济可持续增长</t>
  </si>
  <si>
    <t>增强林区群众生态文明思想认识</t>
  </si>
  <si>
    <t>有效提升</t>
  </si>
  <si>
    <t>增强林区群众有害生物防控意识</t>
  </si>
  <si>
    <t>提升生态系统完整性</t>
  </si>
  <si>
    <t>有效提升森林质量</t>
  </si>
  <si>
    <t>持续维护林区生物多样性</t>
  </si>
  <si>
    <t>长期有效</t>
  </si>
  <si>
    <t>持续有效防控重大林业有害生物</t>
  </si>
  <si>
    <t>促进林区生态可持续发展</t>
  </si>
  <si>
    <t>受益群众满意度</t>
  </si>
  <si>
    <t>资金下达较晚，项目正在进行前期准备工作。</t>
  </si>
  <si>
    <t>开展甘南黄河上游水源涵养与生态保护修复项目，完成封山育林面积6.09万亩，完成人工造林面积0.95万亩，完成退化林修复面积13.57万亩。</t>
  </si>
  <si>
    <t>=0.95万亩</t>
  </si>
  <si>
    <t>工程区生态环境质量</t>
  </si>
  <si>
    <t>明显改善</t>
  </si>
  <si>
    <t>生态系统功能可持续影响</t>
  </si>
  <si>
    <t>741109.63</t>
  </si>
  <si>
    <t>439748.93</t>
  </si>
  <si>
    <t>301360.7</t>
  </si>
  <si>
    <t>引导和支持农户参加农业保险；不断扩大农业保险覆盖面和风险保障水平，逐步建立市场化的农业生产风险防范化解机制；稳定农业生产，保障农民收入。</t>
  </si>
  <si>
    <t>2025年积极缴纳农业保险；不断扩大了农业保险覆盖面和风险保障水平，逐步建立了市场化的农业生产风险防范化解机制，稳定了农业生产。</t>
  </si>
  <si>
    <t>三大粮食作物覆盖面</t>
  </si>
  <si>
    <t>&gt;=68%</t>
  </si>
  <si>
    <t>育肥猪覆盖面</t>
  </si>
  <si>
    <t>&gt;=35%</t>
  </si>
  <si>
    <t>绝对免赔额</t>
  </si>
  <si>
    <t>缴纳及时性</t>
  </si>
  <si>
    <t>农业保险综合费用率</t>
  </si>
  <si>
    <t>&lt;=20%</t>
  </si>
  <si>
    <t>经办机构县级分支机构覆盖率</t>
  </si>
  <si>
    <t>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</si>
</sst>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7">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9"/>
      <color theme="1"/>
      <name val="宋体"/>
      <charset val="134"/>
      <scheme val="minor"/>
    </font>
    <font>
      <sz val="8"/>
      <color theme="1"/>
      <name val="宋体"/>
      <charset val="134"/>
      <scheme val="minor"/>
    </font>
    <font>
      <sz val="10"/>
      <color indexed="8"/>
      <name val="宋体"/>
      <charset val="134"/>
    </font>
    <font>
      <sz val="10"/>
      <color rgb="FF000000"/>
      <name val="SimSun"/>
      <charset val="134"/>
    </font>
    <font>
      <sz val="10"/>
      <color theme="1"/>
      <name val="SimSun"/>
      <charset val="134"/>
    </font>
    <font>
      <sz val="11"/>
      <color theme="1"/>
      <name val="黑体"/>
      <charset val="134"/>
    </font>
    <font>
      <b/>
      <sz val="11"/>
      <color theme="1"/>
      <name val="宋体"/>
      <charset val="134"/>
      <scheme val="minor"/>
    </font>
    <font>
      <b/>
      <sz val="20"/>
      <color theme="1"/>
      <name val="宋体"/>
      <charset val="134"/>
      <scheme val="minor"/>
    </font>
    <font>
      <sz val="11"/>
      <color theme="1"/>
      <name val="宋体"/>
      <charset val="134"/>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6"/>
      <color rgb="FF000000"/>
      <name val="仿宋_GB2312"/>
      <charset val="134"/>
    </font>
    <font>
      <sz val="10"/>
      <name val="宋体"/>
      <charset val="134"/>
    </font>
    <font>
      <sz val="14"/>
      <name val="宋体"/>
      <charset val="134"/>
    </font>
    <font>
      <sz val="12"/>
      <color theme="1"/>
      <name val="宋体"/>
      <charset val="134"/>
      <scheme val="minor"/>
    </font>
    <font>
      <sz val="12"/>
      <color theme="1"/>
      <name val="黑体"/>
      <charset val="134"/>
    </font>
    <font>
      <sz val="16"/>
      <color theme="1"/>
      <name val="黑体"/>
      <charset val="134"/>
    </font>
    <font>
      <b/>
      <sz val="36"/>
      <color theme="1"/>
      <name val="宋体"/>
      <charset val="134"/>
      <scheme val="minor"/>
    </font>
    <font>
      <sz val="28"/>
      <color theme="1"/>
      <name val="宋体"/>
      <charset val="134"/>
      <scheme val="minor"/>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1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5" applyNumberFormat="0" applyFill="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4" fillId="0" borderId="0" applyNumberFormat="0" applyFill="0" applyBorder="0" applyAlignment="0" applyProtection="0">
      <alignment vertical="center"/>
    </xf>
    <xf numFmtId="0" fontId="35" fillId="3" borderId="17" applyNumberFormat="0" applyAlignment="0" applyProtection="0">
      <alignment vertical="center"/>
    </xf>
    <xf numFmtId="0" fontId="36" fillId="4" borderId="18" applyNumberFormat="0" applyAlignment="0" applyProtection="0">
      <alignment vertical="center"/>
    </xf>
    <xf numFmtId="0" fontId="37" fillId="4" borderId="17" applyNumberFormat="0" applyAlignment="0" applyProtection="0">
      <alignment vertical="center"/>
    </xf>
    <xf numFmtId="0" fontId="38" fillId="5" borderId="19" applyNumberFormat="0" applyAlignment="0" applyProtection="0">
      <alignment vertical="center"/>
    </xf>
    <xf numFmtId="0" fontId="39" fillId="0" borderId="20" applyNumberFormat="0" applyFill="0" applyAlignment="0" applyProtection="0">
      <alignment vertical="center"/>
    </xf>
    <xf numFmtId="0" fontId="40" fillId="0" borderId="21"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0" fillId="0" borderId="0">
      <alignment vertical="center"/>
    </xf>
  </cellStyleXfs>
  <cellXfs count="138">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9"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10" fontId="2" fillId="0" borderId="1" xfId="0" applyNumberFormat="1"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Fill="1">
      <alignment vertical="center"/>
    </xf>
    <xf numFmtId="0" fontId="0" fillId="0" borderId="0" xfId="0" applyFill="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textRotation="255"/>
    </xf>
    <xf numFmtId="9" fontId="2" fillId="0" borderId="1" xfId="0" applyNumberFormat="1" applyFont="1" applyFill="1" applyBorder="1" applyAlignment="1">
      <alignment horizontal="center" vertical="center" wrapText="1"/>
    </xf>
    <xf numFmtId="10" fontId="0" fillId="0" borderId="0" xfId="0" applyNumberFormat="1" applyFill="1">
      <alignment vertical="center"/>
    </xf>
    <xf numFmtId="0" fontId="3" fillId="0" borderId="1" xfId="0" applyFont="1" applyFill="1" applyBorder="1" applyAlignment="1">
      <alignment horizontal="center" vertical="center"/>
    </xf>
    <xf numFmtId="0" fontId="2" fillId="0" borderId="1" xfId="0" applyFont="1" applyFill="1" applyBorder="1" applyAlignment="1">
      <alignment vertical="center"/>
    </xf>
    <xf numFmtId="176" fontId="3" fillId="0" borderId="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NumberFormat="1"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wrapText="1"/>
    </xf>
    <xf numFmtId="0" fontId="0" fillId="0" borderId="0" xfId="0" applyAlignment="1">
      <alignment horizontal="left" vertical="center"/>
    </xf>
    <xf numFmtId="0" fontId="0" fillId="0" borderId="0" xfId="0" applyFill="1" applyAlignment="1">
      <alignment horizontal="center" vertical="center"/>
    </xf>
    <xf numFmtId="0" fontId="11" fillId="0" borderId="0" xfId="0" applyFont="1" applyAlignment="1">
      <alignment horizontal="center" vertical="center" wrapText="1"/>
    </xf>
    <xf numFmtId="0" fontId="11" fillId="0" borderId="0" xfId="0" applyFont="1" applyFill="1" applyAlignment="1">
      <alignment horizontal="center" vertical="center"/>
    </xf>
    <xf numFmtId="0" fontId="11" fillId="0" borderId="0" xfId="0" applyFont="1" applyAlignment="1">
      <alignment horizontal="center" vertical="center"/>
    </xf>
    <xf numFmtId="0" fontId="10" fillId="0" borderId="4" xfId="0" applyFont="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0" xfId="0" applyFont="1" applyFill="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0" fillId="0" borderId="1" xfId="0" applyBorder="1" applyAlignment="1">
      <alignment horizontal="center" vertical="center"/>
    </xf>
    <xf numFmtId="0" fontId="0" fillId="0" borderId="6"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10" fontId="0" fillId="0" borderId="1" xfId="0" applyNumberFormat="1" applyFont="1" applyBorder="1" applyAlignment="1">
      <alignment horizontal="center" vertical="center"/>
    </xf>
    <xf numFmtId="0" fontId="0"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0" fillId="0" borderId="0" xfId="0" applyFont="1" applyFill="1" applyAlignment="1">
      <alignment horizontal="center" vertical="center"/>
    </xf>
    <xf numFmtId="176" fontId="0" fillId="0" borderId="1" xfId="0" applyNumberFormat="1" applyFont="1" applyBorder="1" applyAlignment="1">
      <alignment horizontal="center" vertical="center"/>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4" fillId="0" borderId="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left" vertical="top"/>
    </xf>
    <xf numFmtId="0" fontId="16" fillId="0" borderId="1" xfId="0" applyFont="1" applyFill="1" applyBorder="1" applyAlignment="1">
      <alignment horizontal="center" vertical="center" wrapText="1"/>
    </xf>
    <xf numFmtId="0" fontId="16" fillId="0" borderId="0" xfId="0" applyFont="1" applyFill="1" applyBorder="1" applyAlignment="1">
      <alignment horizontal="center" vertical="top" wrapText="1"/>
    </xf>
    <xf numFmtId="0" fontId="17" fillId="0" borderId="2"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0" xfId="0" applyFont="1" applyFill="1" applyBorder="1" applyAlignment="1">
      <alignment horizontal="center" wrapText="1"/>
    </xf>
    <xf numFmtId="0" fontId="15" fillId="0" borderId="1" xfId="0" applyFont="1" applyFill="1" applyBorder="1" applyAlignment="1">
      <alignment horizont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0" xfId="0" applyFont="1" applyFill="1" applyBorder="1" applyAlignment="1">
      <alignment horizontal="center" vertical="center"/>
    </xf>
    <xf numFmtId="0" fontId="17" fillId="0" borderId="1" xfId="0" applyFont="1" applyFill="1" applyBorder="1" applyAlignment="1">
      <alignment horizontal="center" vertical="center" wrapText="1"/>
    </xf>
    <xf numFmtId="10" fontId="16" fillId="0" borderId="2" xfId="0" applyNumberFormat="1" applyFont="1" applyFill="1" applyBorder="1" applyAlignment="1">
      <alignment horizontal="center" vertical="center" wrapText="1"/>
    </xf>
    <xf numFmtId="10" fontId="16" fillId="0" borderId="3"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xf>
    <xf numFmtId="0" fontId="18" fillId="0" borderId="0" xfId="0" applyFont="1">
      <alignment vertical="center"/>
    </xf>
    <xf numFmtId="0" fontId="17" fillId="0" borderId="1" xfId="0" applyFont="1" applyFill="1" applyBorder="1" applyAlignment="1">
      <alignment horizontal="center" vertical="center"/>
    </xf>
    <xf numFmtId="0" fontId="17" fillId="0" borderId="0" xfId="0" applyFont="1" applyFill="1" applyBorder="1" applyAlignment="1">
      <alignment horizontal="center" vertical="center"/>
    </xf>
    <xf numFmtId="0" fontId="16" fillId="0" borderId="2"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5" fillId="0" borderId="1" xfId="0" applyFont="1" applyFill="1" applyBorder="1" applyAlignment="1">
      <alignment horizontal="left" vertical="center" wrapText="1"/>
    </xf>
    <xf numFmtId="10" fontId="15" fillId="0" borderId="1"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5" fillId="0" borderId="0" xfId="0" applyFont="1" applyFill="1" applyBorder="1" applyAlignment="1">
      <alignment horizontal="center" vertical="center" wrapText="1"/>
    </xf>
    <xf numFmtId="9" fontId="15" fillId="0" borderId="1"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1" fontId="17" fillId="0" borderId="1" xfId="0" applyNumberFormat="1" applyFont="1" applyFill="1" applyBorder="1" applyAlignment="1">
      <alignment horizontal="center" vertical="center" shrinkToFi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0" xfId="0" applyFont="1" applyFill="1" applyBorder="1" applyAlignment="1">
      <alignment horizontal="center" wrapText="1"/>
    </xf>
    <xf numFmtId="0" fontId="16" fillId="0" borderId="2"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3" xfId="0" applyFont="1" applyFill="1" applyBorder="1" applyAlignment="1">
      <alignment horizontal="left" vertical="top" wrapText="1"/>
    </xf>
    <xf numFmtId="0" fontId="16" fillId="0" borderId="0" xfId="0" applyFont="1" applyFill="1" applyBorder="1" applyAlignment="1">
      <alignment horizontal="left" vertical="top" wrapText="1"/>
    </xf>
    <xf numFmtId="0" fontId="20" fillId="0" borderId="0" xfId="0" applyFont="1" applyFill="1" applyBorder="1" applyAlignment="1">
      <alignment horizontal="left" vertical="top" wrapText="1" indent="3"/>
    </xf>
    <xf numFmtId="0" fontId="21" fillId="0" borderId="0" xfId="0" applyFont="1">
      <alignment vertical="center"/>
    </xf>
    <xf numFmtId="0" fontId="11" fillId="0" borderId="1" xfId="0" applyFont="1" applyBorder="1" applyAlignment="1">
      <alignment horizontal="center" vertical="center" wrapText="1"/>
    </xf>
    <xf numFmtId="0" fontId="22" fillId="0" borderId="1" xfId="0" applyFont="1" applyBorder="1">
      <alignment vertical="center"/>
    </xf>
    <xf numFmtId="0" fontId="0" fillId="0" borderId="6"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21" fillId="0" borderId="0" xfId="0" applyFont="1" applyAlignment="1">
      <alignment vertical="center" wrapText="1"/>
    </xf>
    <xf numFmtId="0" fontId="23" fillId="0" borderId="0" xfId="0" applyFont="1">
      <alignmen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21"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zoomScale="80" zoomScaleNormal="80" workbookViewId="0">
      <selection activeCell="A7" sqref="A7"/>
    </sheetView>
  </sheetViews>
  <sheetFormatPr defaultColWidth="9" defaultRowHeight="13.5"/>
  <cols>
    <col min="1" max="1" width="181.333333333333" customWidth="1"/>
  </cols>
  <sheetData>
    <row r="1" ht="45" customHeight="1" spans="1:1">
      <c r="A1" s="132" t="s">
        <v>0</v>
      </c>
    </row>
    <row r="2" ht="149.25" customHeight="1" spans="1:1">
      <c r="A2" s="133" t="s">
        <v>1</v>
      </c>
    </row>
    <row r="3" ht="51" customHeight="1" spans="1:1">
      <c r="A3" s="134"/>
    </row>
    <row r="4" ht="51" customHeight="1" spans="1:1">
      <c r="A4" s="134"/>
    </row>
    <row r="5" ht="51" customHeight="1" spans="1:1">
      <c r="A5" s="135" t="s">
        <v>2</v>
      </c>
    </row>
    <row r="6" ht="51" customHeight="1" spans="1:1">
      <c r="A6" s="135" t="s">
        <v>3</v>
      </c>
    </row>
    <row r="7" ht="51" customHeight="1" spans="1:1">
      <c r="A7" s="136" t="s">
        <v>4</v>
      </c>
    </row>
    <row r="8" s="124" customFormat="1" ht="27" customHeight="1" spans="1:1">
      <c r="A8" s="137"/>
    </row>
    <row r="9" s="124" customFormat="1" ht="27" customHeight="1"/>
    <row r="10" s="124" customFormat="1" ht="27" customHeight="1"/>
  </sheetData>
  <pageMargins left="0.699305555555556" right="0.759027777777778" top="2.01805555555556" bottom="1.6" header="0.919444444444445" footer="1.05902777777778"/>
  <pageSetup paperSize="9" scale="7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
  <sheetViews>
    <sheetView topLeftCell="A22" workbookViewId="0">
      <selection activeCell="O32" sqref="O3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 min="15" max="15" width="12.8916666666667"/>
  </cols>
  <sheetData>
    <row r="1" ht="39" customHeight="1" spans="1:14">
      <c r="A1" s="2" t="s">
        <v>230</v>
      </c>
      <c r="B1" s="2"/>
      <c r="C1" s="2"/>
      <c r="D1" s="2"/>
      <c r="E1" s="2"/>
      <c r="F1" s="2"/>
      <c r="G1" s="2"/>
      <c r="H1" s="2"/>
      <c r="I1" s="2"/>
      <c r="J1" s="2"/>
      <c r="K1" s="2"/>
      <c r="L1" s="2"/>
      <c r="M1" s="2"/>
      <c r="N1" s="2"/>
    </row>
    <row r="2" ht="24" customHeight="1" spans="1:14">
      <c r="A2" s="3" t="s">
        <v>27</v>
      </c>
      <c r="B2" s="3"/>
      <c r="C2" s="3"/>
      <c r="D2" s="3"/>
      <c r="E2" s="3"/>
      <c r="F2" s="3"/>
      <c r="G2" s="3"/>
      <c r="H2" s="3"/>
      <c r="I2" s="3"/>
      <c r="J2" s="3"/>
      <c r="K2" s="3"/>
      <c r="L2" s="3"/>
      <c r="M2" s="3"/>
      <c r="N2" s="3"/>
    </row>
    <row r="3" ht="28" customHeight="1" spans="1:14">
      <c r="A3" s="4" t="s">
        <v>211</v>
      </c>
      <c r="B3" s="4"/>
      <c r="C3" s="5" t="s">
        <v>14</v>
      </c>
      <c r="D3" s="5"/>
      <c r="E3" s="5"/>
      <c r="F3" s="5"/>
      <c r="G3" s="5"/>
      <c r="H3" s="5"/>
      <c r="I3" s="5"/>
      <c r="J3" s="5"/>
      <c r="K3" s="5"/>
      <c r="L3" s="5"/>
      <c r="M3" s="5"/>
      <c r="N3" s="5"/>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46</v>
      </c>
      <c r="F6" s="4"/>
      <c r="G6" s="4">
        <v>9670000</v>
      </c>
      <c r="H6" s="4"/>
      <c r="I6" s="4">
        <v>9601300</v>
      </c>
      <c r="J6" s="4"/>
      <c r="K6" s="4" t="s">
        <v>295</v>
      </c>
      <c r="L6" s="7">
        <v>99.29</v>
      </c>
      <c r="M6" s="16">
        <v>9.92</v>
      </c>
      <c r="N6" s="8"/>
    </row>
    <row r="7" ht="28" customHeight="1" spans="1:14">
      <c r="A7" s="6" t="s">
        <v>233</v>
      </c>
      <c r="B7" s="6"/>
      <c r="C7" s="4" t="s">
        <v>236</v>
      </c>
      <c r="D7" s="4"/>
      <c r="E7" s="4" t="s">
        <v>38</v>
      </c>
      <c r="F7" s="4"/>
      <c r="G7" s="4" t="s">
        <v>464</v>
      </c>
      <c r="H7" s="4"/>
      <c r="I7" s="4">
        <v>9601300</v>
      </c>
      <c r="J7" s="4"/>
      <c r="K7" s="4" t="s">
        <v>238</v>
      </c>
      <c r="L7" s="7">
        <v>99.29</v>
      </c>
      <c r="M7" s="8" t="s">
        <v>465</v>
      </c>
      <c r="N7" s="8"/>
    </row>
    <row r="8" ht="28" customHeight="1" spans="1:14">
      <c r="A8" s="6" t="s">
        <v>233</v>
      </c>
      <c r="B8" s="6"/>
      <c r="C8" s="4" t="s">
        <v>221</v>
      </c>
      <c r="D8" s="4"/>
      <c r="E8" s="4" t="s">
        <v>38</v>
      </c>
      <c r="F8" s="4"/>
      <c r="G8" s="4" t="s">
        <v>46</v>
      </c>
      <c r="H8" s="4"/>
      <c r="I8" s="4" t="s">
        <v>46</v>
      </c>
      <c r="J8" s="4"/>
      <c r="K8" s="4" t="s">
        <v>238</v>
      </c>
      <c r="L8" s="7" t="s">
        <v>46</v>
      </c>
      <c r="M8" s="8" t="s">
        <v>46</v>
      </c>
      <c r="N8" s="8"/>
    </row>
    <row r="9" ht="28" customHeight="1" spans="1:14">
      <c r="A9" s="6" t="s">
        <v>233</v>
      </c>
      <c r="B9" s="6"/>
      <c r="C9" s="4" t="s">
        <v>222</v>
      </c>
      <c r="D9" s="4"/>
      <c r="E9" s="4" t="s">
        <v>38</v>
      </c>
      <c r="F9" s="4"/>
      <c r="G9" s="4" t="s">
        <v>46</v>
      </c>
      <c r="H9" s="4"/>
      <c r="I9" s="4" t="s">
        <v>46</v>
      </c>
      <c r="J9" s="4"/>
      <c r="K9" s="4" t="s">
        <v>238</v>
      </c>
      <c r="L9" s="7" t="s">
        <v>46</v>
      </c>
      <c r="M9" s="8" t="s">
        <v>46</v>
      </c>
      <c r="N9" s="8"/>
    </row>
    <row r="10" ht="28" customHeight="1" spans="1:14">
      <c r="A10" s="6" t="s">
        <v>35</v>
      </c>
      <c r="B10" s="6"/>
      <c r="C10" s="6" t="s">
        <v>466</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150" customHeight="1" spans="1:14">
      <c r="A12" s="4"/>
      <c r="B12" s="4"/>
      <c r="C12" s="9" t="s">
        <v>467</v>
      </c>
      <c r="D12" s="9"/>
      <c r="E12" s="9"/>
      <c r="F12" s="9"/>
      <c r="G12" s="9"/>
      <c r="H12" s="9"/>
      <c r="I12" s="9" t="s">
        <v>468</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469</v>
      </c>
      <c r="G14" s="6"/>
      <c r="H14" s="6" t="s">
        <v>470</v>
      </c>
      <c r="I14" s="11">
        <v>0</v>
      </c>
      <c r="J14" s="6">
        <v>7</v>
      </c>
      <c r="K14" s="6" t="s">
        <v>54</v>
      </c>
      <c r="L14" s="11">
        <v>1</v>
      </c>
      <c r="M14" s="6">
        <v>7</v>
      </c>
      <c r="N14" s="6" t="s">
        <v>66</v>
      </c>
    </row>
    <row r="15" ht="28" customHeight="1" spans="1:14">
      <c r="A15" s="10" t="s">
        <v>247</v>
      </c>
      <c r="B15" s="6" t="s">
        <v>145</v>
      </c>
      <c r="C15" s="6"/>
      <c r="D15" s="6" t="s">
        <v>253</v>
      </c>
      <c r="E15" s="6"/>
      <c r="F15" s="6" t="s">
        <v>438</v>
      </c>
      <c r="G15" s="6"/>
      <c r="H15" s="6" t="s">
        <v>313</v>
      </c>
      <c r="I15" s="11">
        <v>1</v>
      </c>
      <c r="J15" s="6">
        <v>7</v>
      </c>
      <c r="K15" s="6" t="s">
        <v>54</v>
      </c>
      <c r="L15" s="11">
        <v>1</v>
      </c>
      <c r="M15" s="6">
        <v>7</v>
      </c>
      <c r="N15" s="6" t="s">
        <v>66</v>
      </c>
    </row>
    <row r="16" ht="28" customHeight="1" spans="1:14">
      <c r="A16" s="10" t="s">
        <v>247</v>
      </c>
      <c r="B16" s="6" t="s">
        <v>145</v>
      </c>
      <c r="C16" s="6"/>
      <c r="D16" s="6" t="s">
        <v>256</v>
      </c>
      <c r="E16" s="6"/>
      <c r="F16" s="6" t="s">
        <v>312</v>
      </c>
      <c r="G16" s="6"/>
      <c r="H16" s="6" t="s">
        <v>313</v>
      </c>
      <c r="I16" s="11">
        <v>1</v>
      </c>
      <c r="J16" s="6">
        <v>6</v>
      </c>
      <c r="K16" s="6" t="s">
        <v>54</v>
      </c>
      <c r="L16" s="11">
        <v>1</v>
      </c>
      <c r="M16" s="6">
        <v>6</v>
      </c>
      <c r="N16" s="6" t="s">
        <v>66</v>
      </c>
    </row>
    <row r="17" ht="28" customHeight="1" spans="1:14">
      <c r="A17" s="10" t="s">
        <v>247</v>
      </c>
      <c r="B17" s="6" t="s">
        <v>258</v>
      </c>
      <c r="C17" s="6"/>
      <c r="D17" s="6" t="s">
        <v>91</v>
      </c>
      <c r="E17" s="6"/>
      <c r="F17" s="6" t="s">
        <v>471</v>
      </c>
      <c r="G17" s="6"/>
      <c r="H17" s="6" t="s">
        <v>472</v>
      </c>
      <c r="I17" s="6" t="s">
        <v>473</v>
      </c>
      <c r="J17" s="6">
        <v>2.5</v>
      </c>
      <c r="K17" s="6" t="s">
        <v>103</v>
      </c>
      <c r="L17" s="11">
        <v>1</v>
      </c>
      <c r="M17" s="6">
        <v>2.5</v>
      </c>
      <c r="N17" s="6" t="s">
        <v>66</v>
      </c>
    </row>
    <row r="18" ht="28" customHeight="1" spans="1:14">
      <c r="A18" s="10" t="s">
        <v>247</v>
      </c>
      <c r="B18" s="6" t="s">
        <v>258</v>
      </c>
      <c r="C18" s="6"/>
      <c r="D18" s="6" t="s">
        <v>91</v>
      </c>
      <c r="E18" s="6"/>
      <c r="F18" s="6" t="s">
        <v>474</v>
      </c>
      <c r="G18" s="6"/>
      <c r="H18" s="6" t="s">
        <v>475</v>
      </c>
      <c r="I18" s="6" t="s">
        <v>476</v>
      </c>
      <c r="J18" s="6">
        <v>2.5</v>
      </c>
      <c r="K18" s="6" t="s">
        <v>108</v>
      </c>
      <c r="L18" s="11">
        <v>1</v>
      </c>
      <c r="M18" s="6">
        <v>2.5</v>
      </c>
      <c r="N18" s="6" t="s">
        <v>66</v>
      </c>
    </row>
    <row r="19" ht="28" customHeight="1" spans="1:14">
      <c r="A19" s="10" t="s">
        <v>247</v>
      </c>
      <c r="B19" s="6" t="s">
        <v>258</v>
      </c>
      <c r="C19" s="6"/>
      <c r="D19" s="6" t="s">
        <v>91</v>
      </c>
      <c r="E19" s="6"/>
      <c r="F19" s="6" t="s">
        <v>477</v>
      </c>
      <c r="G19" s="6"/>
      <c r="H19" s="6" t="s">
        <v>478</v>
      </c>
      <c r="I19" s="6" t="s">
        <v>479</v>
      </c>
      <c r="J19" s="6">
        <v>2.5</v>
      </c>
      <c r="K19" s="6" t="s">
        <v>480</v>
      </c>
      <c r="L19" s="11">
        <v>1</v>
      </c>
      <c r="M19" s="6">
        <v>2.5</v>
      </c>
      <c r="N19" s="6" t="s">
        <v>66</v>
      </c>
    </row>
    <row r="20" ht="28" customHeight="1" spans="1:14">
      <c r="A20" s="10" t="s">
        <v>247</v>
      </c>
      <c r="B20" s="6" t="s">
        <v>258</v>
      </c>
      <c r="C20" s="6"/>
      <c r="D20" s="6" t="s">
        <v>91</v>
      </c>
      <c r="E20" s="6"/>
      <c r="F20" s="6" t="s">
        <v>481</v>
      </c>
      <c r="G20" s="6"/>
      <c r="H20" s="6" t="s">
        <v>482</v>
      </c>
      <c r="I20" s="6" t="s">
        <v>483</v>
      </c>
      <c r="J20" s="6">
        <v>2.5</v>
      </c>
      <c r="K20" s="6" t="s">
        <v>480</v>
      </c>
      <c r="L20" s="11">
        <v>1</v>
      </c>
      <c r="M20" s="6">
        <v>2.5</v>
      </c>
      <c r="N20" s="6" t="s">
        <v>66</v>
      </c>
    </row>
    <row r="21" ht="28" customHeight="1" spans="1:14">
      <c r="A21" s="10" t="s">
        <v>247</v>
      </c>
      <c r="B21" s="6" t="s">
        <v>258</v>
      </c>
      <c r="C21" s="6"/>
      <c r="D21" s="6" t="s">
        <v>91</v>
      </c>
      <c r="E21" s="6"/>
      <c r="F21" s="6" t="s">
        <v>484</v>
      </c>
      <c r="G21" s="6"/>
      <c r="H21" s="6" t="s">
        <v>107</v>
      </c>
      <c r="I21" s="19" t="s">
        <v>485</v>
      </c>
      <c r="J21" s="6">
        <v>2.5</v>
      </c>
      <c r="K21" s="6" t="s">
        <v>108</v>
      </c>
      <c r="L21" s="11">
        <v>1</v>
      </c>
      <c r="M21" s="6">
        <v>2.5</v>
      </c>
      <c r="N21" s="6" t="s">
        <v>66</v>
      </c>
    </row>
    <row r="22" ht="28" customHeight="1" spans="1:14">
      <c r="A22" s="10" t="s">
        <v>247</v>
      </c>
      <c r="B22" s="6" t="s">
        <v>258</v>
      </c>
      <c r="C22" s="6"/>
      <c r="D22" s="6" t="s">
        <v>91</v>
      </c>
      <c r="E22" s="6"/>
      <c r="F22" s="6" t="s">
        <v>486</v>
      </c>
      <c r="G22" s="6"/>
      <c r="H22" s="6" t="s">
        <v>478</v>
      </c>
      <c r="I22" s="19" t="s">
        <v>479</v>
      </c>
      <c r="J22" s="6">
        <v>2.5</v>
      </c>
      <c r="K22" s="6" t="s">
        <v>480</v>
      </c>
      <c r="L22" s="11">
        <v>1</v>
      </c>
      <c r="M22" s="6">
        <v>2.5</v>
      </c>
      <c r="N22" s="6" t="s">
        <v>66</v>
      </c>
    </row>
    <row r="23" ht="28" customHeight="1" spans="1:14">
      <c r="A23" s="10" t="s">
        <v>247</v>
      </c>
      <c r="B23" s="6" t="s">
        <v>258</v>
      </c>
      <c r="C23" s="6"/>
      <c r="D23" s="6" t="s">
        <v>91</v>
      </c>
      <c r="E23" s="6"/>
      <c r="F23" s="6" t="s">
        <v>487</v>
      </c>
      <c r="G23" s="6"/>
      <c r="H23" s="6" t="s">
        <v>488</v>
      </c>
      <c r="I23" s="19" t="s">
        <v>489</v>
      </c>
      <c r="J23" s="6">
        <v>2.5</v>
      </c>
      <c r="K23" s="6" t="s">
        <v>103</v>
      </c>
      <c r="L23" s="11">
        <v>1</v>
      </c>
      <c r="M23" s="6">
        <v>2.5</v>
      </c>
      <c r="N23" s="6" t="s">
        <v>66</v>
      </c>
    </row>
    <row r="24" ht="28" customHeight="1" spans="1:14">
      <c r="A24" s="10" t="s">
        <v>247</v>
      </c>
      <c r="B24" s="6" t="s">
        <v>258</v>
      </c>
      <c r="C24" s="6"/>
      <c r="D24" s="6" t="s">
        <v>91</v>
      </c>
      <c r="E24" s="6"/>
      <c r="F24" s="6" t="s">
        <v>490</v>
      </c>
      <c r="G24" s="6"/>
      <c r="H24" s="6" t="s">
        <v>491</v>
      </c>
      <c r="I24" s="19" t="s">
        <v>492</v>
      </c>
      <c r="J24" s="6">
        <v>2.5</v>
      </c>
      <c r="K24" s="6" t="s">
        <v>103</v>
      </c>
      <c r="L24" s="11">
        <v>1</v>
      </c>
      <c r="M24" s="6">
        <v>2.5</v>
      </c>
      <c r="N24" s="6" t="s">
        <v>66</v>
      </c>
    </row>
    <row r="25" ht="28" customHeight="1" spans="1:14">
      <c r="A25" s="10" t="s">
        <v>247</v>
      </c>
      <c r="B25" s="6" t="s">
        <v>258</v>
      </c>
      <c r="C25" s="6"/>
      <c r="D25" s="6" t="s">
        <v>91</v>
      </c>
      <c r="E25" s="6"/>
      <c r="F25" s="6" t="s">
        <v>493</v>
      </c>
      <c r="G25" s="6"/>
      <c r="H25" s="6" t="s">
        <v>494</v>
      </c>
      <c r="I25" s="19" t="s">
        <v>495</v>
      </c>
      <c r="J25" s="6">
        <v>2.5</v>
      </c>
      <c r="K25" s="6" t="s">
        <v>103</v>
      </c>
      <c r="L25" s="11">
        <v>1</v>
      </c>
      <c r="M25" s="6">
        <v>2.5</v>
      </c>
      <c r="N25" s="6" t="s">
        <v>66</v>
      </c>
    </row>
    <row r="26" ht="28" customHeight="1" spans="1:14">
      <c r="A26" s="10" t="s">
        <v>247</v>
      </c>
      <c r="B26" s="6" t="s">
        <v>258</v>
      </c>
      <c r="C26" s="6"/>
      <c r="D26" s="6" t="s">
        <v>91</v>
      </c>
      <c r="E26" s="6"/>
      <c r="F26" s="6" t="s">
        <v>496</v>
      </c>
      <c r="G26" s="6"/>
      <c r="H26" s="6" t="s">
        <v>497</v>
      </c>
      <c r="I26" s="6" t="s">
        <v>498</v>
      </c>
      <c r="J26" s="6">
        <v>2.5</v>
      </c>
      <c r="K26" s="6" t="s">
        <v>499</v>
      </c>
      <c r="L26" s="11">
        <v>1</v>
      </c>
      <c r="M26" s="6">
        <v>2.5</v>
      </c>
      <c r="N26" s="6" t="s">
        <v>66</v>
      </c>
    </row>
    <row r="27" ht="28" customHeight="1" spans="1:14">
      <c r="A27" s="10" t="s">
        <v>247</v>
      </c>
      <c r="B27" s="6" t="s">
        <v>258</v>
      </c>
      <c r="C27" s="6"/>
      <c r="D27" s="6" t="s">
        <v>113</v>
      </c>
      <c r="E27" s="6"/>
      <c r="F27" s="6" t="s">
        <v>500</v>
      </c>
      <c r="G27" s="6"/>
      <c r="H27" s="6" t="s">
        <v>501</v>
      </c>
      <c r="I27" s="11">
        <v>1</v>
      </c>
      <c r="J27" s="6">
        <v>2.5</v>
      </c>
      <c r="K27" s="6" t="s">
        <v>54</v>
      </c>
      <c r="L27" s="11">
        <v>1.05</v>
      </c>
      <c r="M27" s="6">
        <v>2.5</v>
      </c>
      <c r="N27" s="6" t="s">
        <v>66</v>
      </c>
    </row>
    <row r="28" ht="28" customHeight="1" spans="1:14">
      <c r="A28" s="10" t="s">
        <v>247</v>
      </c>
      <c r="B28" s="6" t="s">
        <v>258</v>
      </c>
      <c r="C28" s="6"/>
      <c r="D28" s="6" t="s">
        <v>113</v>
      </c>
      <c r="E28" s="6"/>
      <c r="F28" s="6" t="s">
        <v>502</v>
      </c>
      <c r="G28" s="6"/>
      <c r="H28" s="6" t="s">
        <v>63</v>
      </c>
      <c r="I28" s="11">
        <v>1</v>
      </c>
      <c r="J28" s="6">
        <v>2.5</v>
      </c>
      <c r="K28" s="6" t="s">
        <v>54</v>
      </c>
      <c r="L28" s="11">
        <v>1</v>
      </c>
      <c r="M28" s="6">
        <v>2.5</v>
      </c>
      <c r="N28" s="6" t="s">
        <v>66</v>
      </c>
    </row>
    <row r="29" ht="28" customHeight="1" spans="1:14">
      <c r="A29" s="10" t="s">
        <v>247</v>
      </c>
      <c r="B29" s="6" t="s">
        <v>258</v>
      </c>
      <c r="C29" s="6"/>
      <c r="D29" s="6" t="s">
        <v>133</v>
      </c>
      <c r="E29" s="6"/>
      <c r="F29" s="6" t="s">
        <v>503</v>
      </c>
      <c r="G29" s="6"/>
      <c r="H29" s="6" t="s">
        <v>504</v>
      </c>
      <c r="I29" s="11">
        <v>1</v>
      </c>
      <c r="J29" s="6">
        <v>2.5</v>
      </c>
      <c r="K29" s="6" t="s">
        <v>54</v>
      </c>
      <c r="L29" s="11">
        <v>1</v>
      </c>
      <c r="M29" s="6">
        <v>2.5</v>
      </c>
      <c r="N29" s="6" t="s">
        <v>66</v>
      </c>
    </row>
    <row r="30" ht="28" customHeight="1" spans="1:14">
      <c r="A30" s="10" t="s">
        <v>247</v>
      </c>
      <c r="B30" s="6" t="s">
        <v>258</v>
      </c>
      <c r="C30" s="6"/>
      <c r="D30" s="6" t="s">
        <v>133</v>
      </c>
      <c r="E30" s="6"/>
      <c r="F30" s="6" t="s">
        <v>505</v>
      </c>
      <c r="G30" s="6"/>
      <c r="H30" s="6" t="s">
        <v>278</v>
      </c>
      <c r="I30" s="11">
        <v>1</v>
      </c>
      <c r="J30" s="6">
        <v>2.5</v>
      </c>
      <c r="K30" s="6" t="s">
        <v>54</v>
      </c>
      <c r="L30" s="11">
        <v>1.11</v>
      </c>
      <c r="M30" s="6">
        <v>2.5</v>
      </c>
      <c r="N30" s="6" t="s">
        <v>66</v>
      </c>
    </row>
    <row r="31" ht="28" customHeight="1" spans="1:14">
      <c r="A31" s="10" t="s">
        <v>247</v>
      </c>
      <c r="B31" s="6" t="s">
        <v>258</v>
      </c>
      <c r="C31" s="6"/>
      <c r="D31" s="6" t="s">
        <v>133</v>
      </c>
      <c r="E31" s="6"/>
      <c r="F31" s="6" t="s">
        <v>506</v>
      </c>
      <c r="G31" s="6"/>
      <c r="H31" s="6" t="s">
        <v>278</v>
      </c>
      <c r="I31" s="11">
        <v>1</v>
      </c>
      <c r="J31" s="6">
        <v>2.5</v>
      </c>
      <c r="K31" s="6" t="s">
        <v>54</v>
      </c>
      <c r="L31" s="11">
        <v>1.11</v>
      </c>
      <c r="M31" s="6">
        <v>2.5</v>
      </c>
      <c r="N31" s="6" t="s">
        <v>66</v>
      </c>
    </row>
    <row r="32" ht="28" customHeight="1" spans="1:14">
      <c r="A32" s="10" t="s">
        <v>247</v>
      </c>
      <c r="B32" s="6" t="s">
        <v>258</v>
      </c>
      <c r="C32" s="6"/>
      <c r="D32" s="6" t="s">
        <v>133</v>
      </c>
      <c r="E32" s="6"/>
      <c r="F32" s="6" t="s">
        <v>507</v>
      </c>
      <c r="G32" s="6"/>
      <c r="H32" s="6" t="s">
        <v>508</v>
      </c>
      <c r="I32" s="18">
        <v>0.9929</v>
      </c>
      <c r="J32" s="6">
        <v>2.5</v>
      </c>
      <c r="K32" s="6" t="s">
        <v>54</v>
      </c>
      <c r="L32" s="11">
        <v>1.52</v>
      </c>
      <c r="M32" s="6">
        <v>0</v>
      </c>
      <c r="N32" s="6" t="s">
        <v>509</v>
      </c>
    </row>
    <row r="33" ht="28" customHeight="1" spans="1:14">
      <c r="A33" s="10" t="s">
        <v>247</v>
      </c>
      <c r="B33" s="6" t="s">
        <v>275</v>
      </c>
      <c r="C33" s="6"/>
      <c r="D33" s="6" t="s">
        <v>276</v>
      </c>
      <c r="E33" s="6"/>
      <c r="F33" s="6" t="s">
        <v>510</v>
      </c>
      <c r="G33" s="6"/>
      <c r="H33" s="6" t="s">
        <v>511</v>
      </c>
      <c r="I33" s="11">
        <v>1</v>
      </c>
      <c r="J33" s="6">
        <v>5</v>
      </c>
      <c r="K33" s="6" t="s">
        <v>54</v>
      </c>
      <c r="L33" s="11">
        <v>1</v>
      </c>
      <c r="M33" s="6">
        <v>5</v>
      </c>
      <c r="N33" s="6" t="s">
        <v>66</v>
      </c>
    </row>
    <row r="34" ht="28" customHeight="1" spans="1:14">
      <c r="A34" s="10" t="s">
        <v>247</v>
      </c>
      <c r="B34" s="6" t="s">
        <v>275</v>
      </c>
      <c r="C34" s="6"/>
      <c r="D34" s="6" t="s">
        <v>276</v>
      </c>
      <c r="E34" s="6"/>
      <c r="F34" s="6" t="s">
        <v>512</v>
      </c>
      <c r="G34" s="6"/>
      <c r="H34" s="6" t="s">
        <v>470</v>
      </c>
      <c r="I34" s="11">
        <v>0</v>
      </c>
      <c r="J34" s="6">
        <v>5</v>
      </c>
      <c r="K34" s="6" t="s">
        <v>54</v>
      </c>
      <c r="L34" s="11">
        <v>1</v>
      </c>
      <c r="M34" s="6">
        <v>5</v>
      </c>
      <c r="N34" s="6" t="s">
        <v>66</v>
      </c>
    </row>
    <row r="35" ht="28" customHeight="1" spans="1:14">
      <c r="A35" s="10" t="s">
        <v>247</v>
      </c>
      <c r="B35" s="6" t="s">
        <v>275</v>
      </c>
      <c r="C35" s="6"/>
      <c r="D35" s="6" t="s">
        <v>283</v>
      </c>
      <c r="E35" s="6"/>
      <c r="F35" s="6" t="s">
        <v>124</v>
      </c>
      <c r="G35" s="6"/>
      <c r="H35" s="6" t="s">
        <v>125</v>
      </c>
      <c r="I35" s="6">
        <v>0</v>
      </c>
      <c r="J35" s="6">
        <v>5</v>
      </c>
      <c r="K35" s="6" t="s">
        <v>121</v>
      </c>
      <c r="L35" s="11">
        <v>1</v>
      </c>
      <c r="M35" s="6">
        <v>5</v>
      </c>
      <c r="N35" s="6" t="s">
        <v>66</v>
      </c>
    </row>
    <row r="36" ht="28" customHeight="1" spans="1:14">
      <c r="A36" s="10" t="s">
        <v>247</v>
      </c>
      <c r="B36" s="6" t="s">
        <v>275</v>
      </c>
      <c r="C36" s="6"/>
      <c r="D36" s="6" t="s">
        <v>287</v>
      </c>
      <c r="E36" s="6"/>
      <c r="F36" s="6" t="s">
        <v>513</v>
      </c>
      <c r="G36" s="6"/>
      <c r="H36" s="6" t="s">
        <v>514</v>
      </c>
      <c r="I36" s="11">
        <v>1</v>
      </c>
      <c r="J36" s="6">
        <v>5</v>
      </c>
      <c r="K36" s="6" t="s">
        <v>54</v>
      </c>
      <c r="L36" s="11">
        <v>1</v>
      </c>
      <c r="M36" s="6">
        <v>5</v>
      </c>
      <c r="N36" s="6" t="s">
        <v>66</v>
      </c>
    </row>
    <row r="37" ht="28" customHeight="1" spans="1:14">
      <c r="A37" s="10" t="s">
        <v>247</v>
      </c>
      <c r="B37" s="6" t="s">
        <v>291</v>
      </c>
      <c r="C37" s="6"/>
      <c r="D37" s="6" t="s">
        <v>292</v>
      </c>
      <c r="E37" s="6"/>
      <c r="F37" s="6" t="s">
        <v>515</v>
      </c>
      <c r="G37" s="6"/>
      <c r="H37" s="6" t="s">
        <v>501</v>
      </c>
      <c r="I37" s="11">
        <v>0.95</v>
      </c>
      <c r="J37" s="6">
        <v>10</v>
      </c>
      <c r="K37" s="6" t="s">
        <v>54</v>
      </c>
      <c r="L37" s="11">
        <v>1</v>
      </c>
      <c r="M37" s="8">
        <v>10</v>
      </c>
      <c r="N37" s="6" t="s">
        <v>66</v>
      </c>
    </row>
    <row r="38" ht="18" hidden="1" customHeight="1" spans="1:14">
      <c r="A38" s="10"/>
      <c r="B38" s="10"/>
      <c r="C38" s="10"/>
      <c r="D38" s="10"/>
      <c r="E38" s="10"/>
      <c r="F38" s="10"/>
      <c r="G38" s="10"/>
      <c r="H38" s="10"/>
      <c r="I38" s="10"/>
      <c r="J38" s="10"/>
      <c r="K38" s="10"/>
      <c r="L38" s="10"/>
      <c r="M38" s="10"/>
      <c r="N38" s="10"/>
    </row>
    <row r="39" ht="28" customHeight="1" spans="1:14">
      <c r="A39" s="12" t="s">
        <v>206</v>
      </c>
      <c r="B39" s="12"/>
      <c r="C39" s="12"/>
      <c r="D39" s="12"/>
      <c r="E39" s="12"/>
      <c r="F39" s="12"/>
      <c r="G39" s="12"/>
      <c r="H39" s="12"/>
      <c r="I39" s="12"/>
      <c r="J39" s="12">
        <v>100</v>
      </c>
      <c r="K39" s="13"/>
      <c r="L39" s="13"/>
      <c r="M39" s="14">
        <v>97.42</v>
      </c>
      <c r="N39" s="4"/>
    </row>
  </sheetData>
  <mergeCells count="8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D35:E35"/>
    <mergeCell ref="F35:G35"/>
    <mergeCell ref="D36:E36"/>
    <mergeCell ref="F36:G36"/>
    <mergeCell ref="B37:C37"/>
    <mergeCell ref="D37:E37"/>
    <mergeCell ref="F37:G37"/>
    <mergeCell ref="A38:N38"/>
    <mergeCell ref="A39:I39"/>
    <mergeCell ref="A14:A37"/>
    <mergeCell ref="A6:B9"/>
    <mergeCell ref="A11:B12"/>
    <mergeCell ref="B14:C16"/>
    <mergeCell ref="B17:C32"/>
    <mergeCell ref="D17:E26"/>
    <mergeCell ref="D27:E28"/>
    <mergeCell ref="D29:E32"/>
    <mergeCell ref="B33:C36"/>
    <mergeCell ref="D33:E3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P8" sqref="P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 min="15" max="15" width="12.8916666666667"/>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5" t="s">
        <v>15</v>
      </c>
      <c r="D3" s="5"/>
      <c r="E3" s="5"/>
      <c r="F3" s="5"/>
      <c r="G3" s="5"/>
      <c r="H3" s="5"/>
      <c r="I3" s="5"/>
      <c r="J3" s="5"/>
      <c r="K3" s="5"/>
      <c r="L3" s="5"/>
      <c r="M3" s="5"/>
      <c r="N3" s="5"/>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46</v>
      </c>
      <c r="F6" s="4"/>
      <c r="G6" s="4">
        <v>160000</v>
      </c>
      <c r="H6" s="4"/>
      <c r="I6" s="4">
        <v>81381.43</v>
      </c>
      <c r="J6" s="4"/>
      <c r="K6" s="4" t="s">
        <v>295</v>
      </c>
      <c r="L6" s="7">
        <v>50.86</v>
      </c>
      <c r="M6" s="8" t="s">
        <v>516</v>
      </c>
      <c r="N6" s="8"/>
    </row>
    <row r="7" ht="28" customHeight="1" spans="1:14">
      <c r="A7" s="6" t="s">
        <v>233</v>
      </c>
      <c r="B7" s="6"/>
      <c r="C7" s="4" t="s">
        <v>236</v>
      </c>
      <c r="D7" s="4"/>
      <c r="E7" s="4" t="s">
        <v>38</v>
      </c>
      <c r="F7" s="4"/>
      <c r="G7" s="4">
        <v>160000</v>
      </c>
      <c r="H7" s="4"/>
      <c r="I7" s="4">
        <v>81381.43</v>
      </c>
      <c r="J7" s="4"/>
      <c r="K7" s="4" t="s">
        <v>238</v>
      </c>
      <c r="L7" s="7" t="s">
        <v>517</v>
      </c>
      <c r="M7" s="8" t="s">
        <v>516</v>
      </c>
      <c r="N7" s="8"/>
    </row>
    <row r="8" ht="28" customHeight="1" spans="1:14">
      <c r="A8" s="6" t="s">
        <v>233</v>
      </c>
      <c r="B8" s="6"/>
      <c r="C8" s="4" t="s">
        <v>221</v>
      </c>
      <c r="D8" s="4"/>
      <c r="E8" s="4" t="s">
        <v>38</v>
      </c>
      <c r="F8" s="4"/>
      <c r="G8" s="4" t="s">
        <v>46</v>
      </c>
      <c r="H8" s="4"/>
      <c r="I8" s="4" t="s">
        <v>46</v>
      </c>
      <c r="J8" s="4"/>
      <c r="K8" s="4" t="s">
        <v>238</v>
      </c>
      <c r="L8" s="7" t="s">
        <v>46</v>
      </c>
      <c r="M8" s="8" t="s">
        <v>46</v>
      </c>
      <c r="N8" s="8"/>
    </row>
    <row r="9" ht="28" customHeight="1" spans="1:14">
      <c r="A9" s="6" t="s">
        <v>233</v>
      </c>
      <c r="B9" s="6"/>
      <c r="C9" s="4" t="s">
        <v>222</v>
      </c>
      <c r="D9" s="4"/>
      <c r="E9" s="4" t="s">
        <v>38</v>
      </c>
      <c r="F9" s="4"/>
      <c r="G9" s="4" t="s">
        <v>46</v>
      </c>
      <c r="H9" s="4"/>
      <c r="I9" s="4" t="s">
        <v>46</v>
      </c>
      <c r="J9" s="4"/>
      <c r="K9" s="4" t="s">
        <v>238</v>
      </c>
      <c r="L9" s="7" t="s">
        <v>46</v>
      </c>
      <c r="M9" s="8" t="s">
        <v>46</v>
      </c>
      <c r="N9" s="8"/>
    </row>
    <row r="10" ht="28" customHeight="1" spans="1:14">
      <c r="A10" s="6" t="s">
        <v>35</v>
      </c>
      <c r="B10" s="6"/>
      <c r="C10" s="6" t="s">
        <v>518</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61" customHeight="1" spans="1:14">
      <c r="A12" s="4"/>
      <c r="B12" s="4"/>
      <c r="C12" s="9" t="s">
        <v>519</v>
      </c>
      <c r="D12" s="9"/>
      <c r="E12" s="9"/>
      <c r="F12" s="9"/>
      <c r="G12" s="9"/>
      <c r="H12" s="9"/>
      <c r="I12" s="9" t="s">
        <v>520</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437</v>
      </c>
      <c r="G14" s="6"/>
      <c r="H14" s="25" t="s">
        <v>521</v>
      </c>
      <c r="I14" s="18">
        <v>0.5088</v>
      </c>
      <c r="J14" s="6">
        <v>20</v>
      </c>
      <c r="K14" s="6" t="s">
        <v>54</v>
      </c>
      <c r="L14" s="18">
        <v>0.5086</v>
      </c>
      <c r="M14" s="6">
        <v>20</v>
      </c>
      <c r="N14" s="6" t="s">
        <v>522</v>
      </c>
    </row>
    <row r="15" ht="28" customHeight="1" spans="1:14">
      <c r="A15" s="10" t="s">
        <v>247</v>
      </c>
      <c r="B15" s="6" t="s">
        <v>258</v>
      </c>
      <c r="C15" s="6"/>
      <c r="D15" s="6" t="s">
        <v>91</v>
      </c>
      <c r="E15" s="6"/>
      <c r="F15" s="6" t="s">
        <v>523</v>
      </c>
      <c r="G15" s="6"/>
      <c r="H15" s="6" t="s">
        <v>524</v>
      </c>
      <c r="I15" s="21">
        <v>8.14</v>
      </c>
      <c r="J15" s="6">
        <v>13.34</v>
      </c>
      <c r="K15" s="6" t="s">
        <v>150</v>
      </c>
      <c r="L15" s="18">
        <v>0.5086</v>
      </c>
      <c r="M15" s="6">
        <v>13.34</v>
      </c>
      <c r="N15" s="6" t="s">
        <v>522</v>
      </c>
    </row>
    <row r="16" ht="28" customHeight="1" spans="1:14">
      <c r="A16" s="10" t="s">
        <v>247</v>
      </c>
      <c r="B16" s="6" t="s">
        <v>258</v>
      </c>
      <c r="C16" s="6"/>
      <c r="D16" s="6" t="s">
        <v>113</v>
      </c>
      <c r="E16" s="6"/>
      <c r="F16" s="6" t="s">
        <v>525</v>
      </c>
      <c r="G16" s="6"/>
      <c r="H16" s="11">
        <v>1</v>
      </c>
      <c r="I16" s="11">
        <v>1</v>
      </c>
      <c r="J16" s="6">
        <v>13.33</v>
      </c>
      <c r="K16" s="6" t="s">
        <v>54</v>
      </c>
      <c r="L16" s="11">
        <v>1</v>
      </c>
      <c r="M16" s="6">
        <v>13.33</v>
      </c>
      <c r="N16" s="6" t="s">
        <v>66</v>
      </c>
    </row>
    <row r="17" ht="28" customHeight="1" spans="1:14">
      <c r="A17" s="10" t="s">
        <v>247</v>
      </c>
      <c r="B17" s="6" t="s">
        <v>258</v>
      </c>
      <c r="C17" s="6"/>
      <c r="D17" s="6" t="s">
        <v>133</v>
      </c>
      <c r="E17" s="6"/>
      <c r="F17" s="6" t="s">
        <v>526</v>
      </c>
      <c r="G17" s="6"/>
      <c r="H17" s="6" t="s">
        <v>138</v>
      </c>
      <c r="I17" s="11">
        <v>1</v>
      </c>
      <c r="J17" s="6">
        <v>13.33</v>
      </c>
      <c r="K17" s="6" t="s">
        <v>54</v>
      </c>
      <c r="L17" s="11">
        <v>1</v>
      </c>
      <c r="M17" s="6">
        <v>13.33</v>
      </c>
      <c r="N17" s="6" t="s">
        <v>66</v>
      </c>
    </row>
    <row r="18" ht="28" customHeight="1" spans="1:14">
      <c r="A18" s="10" t="s">
        <v>247</v>
      </c>
      <c r="B18" s="6" t="s">
        <v>275</v>
      </c>
      <c r="C18" s="6"/>
      <c r="D18" s="6" t="s">
        <v>349</v>
      </c>
      <c r="E18" s="6"/>
      <c r="F18" s="6" t="s">
        <v>527</v>
      </c>
      <c r="G18" s="6"/>
      <c r="H18" s="6" t="s">
        <v>528</v>
      </c>
      <c r="I18" s="6">
        <v>0</v>
      </c>
      <c r="J18" s="6">
        <v>10</v>
      </c>
      <c r="K18" s="6" t="s">
        <v>154</v>
      </c>
      <c r="L18" s="11">
        <v>1</v>
      </c>
      <c r="M18" s="6">
        <v>10</v>
      </c>
      <c r="N18" s="6" t="s">
        <v>66</v>
      </c>
    </row>
    <row r="19" ht="28" customHeight="1" spans="1:14">
      <c r="A19" s="10" t="s">
        <v>247</v>
      </c>
      <c r="B19" s="6" t="s">
        <v>275</v>
      </c>
      <c r="C19" s="6"/>
      <c r="D19" s="6" t="s">
        <v>276</v>
      </c>
      <c r="E19" s="6"/>
      <c r="F19" s="6" t="s">
        <v>529</v>
      </c>
      <c r="G19" s="6"/>
      <c r="H19" s="6" t="s">
        <v>401</v>
      </c>
      <c r="I19" s="11">
        <v>1</v>
      </c>
      <c r="J19" s="6">
        <v>10</v>
      </c>
      <c r="K19" s="6" t="s">
        <v>54</v>
      </c>
      <c r="L19" s="11">
        <v>1</v>
      </c>
      <c r="M19" s="6">
        <v>10</v>
      </c>
      <c r="N19" s="6" t="s">
        <v>66</v>
      </c>
    </row>
    <row r="20" ht="28" customHeight="1" spans="1:14">
      <c r="A20" s="10" t="s">
        <v>247</v>
      </c>
      <c r="B20" s="6" t="s">
        <v>291</v>
      </c>
      <c r="C20" s="6"/>
      <c r="D20" s="6" t="s">
        <v>292</v>
      </c>
      <c r="E20" s="6"/>
      <c r="F20" s="6" t="s">
        <v>530</v>
      </c>
      <c r="G20" s="6"/>
      <c r="H20" s="6" t="s">
        <v>71</v>
      </c>
      <c r="I20" s="11">
        <v>0.85</v>
      </c>
      <c r="J20" s="6">
        <v>10</v>
      </c>
      <c r="K20" s="6" t="s">
        <v>54</v>
      </c>
      <c r="L20" s="11">
        <v>1</v>
      </c>
      <c r="M20" s="6">
        <v>10</v>
      </c>
      <c r="N20" s="6" t="s">
        <v>66</v>
      </c>
    </row>
    <row r="21" ht="18" hidden="1" customHeight="1" spans="1:14">
      <c r="A21" s="10"/>
      <c r="B21" s="10"/>
      <c r="C21" s="10"/>
      <c r="D21" s="10"/>
      <c r="E21" s="10"/>
      <c r="F21" s="10"/>
      <c r="G21" s="10"/>
      <c r="H21" s="10"/>
      <c r="I21" s="10"/>
      <c r="J21" s="10"/>
      <c r="K21" s="10"/>
      <c r="L21" s="10"/>
      <c r="M21" s="10"/>
      <c r="N21" s="10"/>
    </row>
    <row r="22" ht="28" customHeight="1" spans="1:14">
      <c r="A22" s="12" t="s">
        <v>206</v>
      </c>
      <c r="B22" s="12"/>
      <c r="C22" s="12"/>
      <c r="D22" s="12"/>
      <c r="E22" s="12"/>
      <c r="F22" s="12"/>
      <c r="G22" s="12"/>
      <c r="H22" s="12"/>
      <c r="I22" s="12"/>
      <c r="J22" s="12">
        <v>100</v>
      </c>
      <c r="K22" s="13"/>
      <c r="L22" s="13"/>
      <c r="M22" s="14">
        <v>100</v>
      </c>
      <c r="N22"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4:A20"/>
    <mergeCell ref="A6:B9"/>
    <mergeCell ref="A11:B12"/>
    <mergeCell ref="B15:C17"/>
    <mergeCell ref="B18:C1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topLeftCell="A9" workbookViewId="0">
      <selection activeCell="R9" sqref="R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16</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531</v>
      </c>
      <c r="F6" s="4"/>
      <c r="G6" s="4">
        <v>400000</v>
      </c>
      <c r="H6" s="4"/>
      <c r="I6" s="4">
        <v>356000</v>
      </c>
      <c r="J6" s="4"/>
      <c r="K6" s="4" t="s">
        <v>295</v>
      </c>
      <c r="L6" s="7">
        <v>89</v>
      </c>
      <c r="M6" s="16">
        <v>8.9</v>
      </c>
      <c r="N6" s="8"/>
    </row>
    <row r="7" ht="28" customHeight="1" spans="1:14">
      <c r="A7" s="6" t="s">
        <v>233</v>
      </c>
      <c r="B7" s="6"/>
      <c r="C7" s="4" t="s">
        <v>236</v>
      </c>
      <c r="D7" s="4"/>
      <c r="E7" s="4" t="s">
        <v>531</v>
      </c>
      <c r="F7" s="4"/>
      <c r="G7" s="4" t="s">
        <v>531</v>
      </c>
      <c r="H7" s="4"/>
      <c r="I7" s="4" t="s">
        <v>532</v>
      </c>
      <c r="J7" s="4"/>
      <c r="K7" s="4" t="s">
        <v>238</v>
      </c>
      <c r="L7" s="7" t="s">
        <v>533</v>
      </c>
      <c r="M7" s="8" t="s">
        <v>534</v>
      </c>
      <c r="N7" s="8"/>
    </row>
    <row r="8" ht="28" customHeight="1" spans="1:14">
      <c r="A8" s="6" t="s">
        <v>233</v>
      </c>
      <c r="B8" s="6"/>
      <c r="C8" s="4" t="s">
        <v>221</v>
      </c>
      <c r="D8" s="4"/>
      <c r="E8" s="4" t="s">
        <v>46</v>
      </c>
      <c r="F8" s="4"/>
      <c r="G8" s="4" t="s">
        <v>46</v>
      </c>
      <c r="H8" s="4"/>
      <c r="I8" s="4" t="s">
        <v>46</v>
      </c>
      <c r="J8" s="4"/>
      <c r="K8" s="4" t="s">
        <v>238</v>
      </c>
      <c r="L8" s="7" t="s">
        <v>46</v>
      </c>
      <c r="M8" s="8" t="s">
        <v>46</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535</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536</v>
      </c>
      <c r="D12" s="9"/>
      <c r="E12" s="9"/>
      <c r="F12" s="9"/>
      <c r="G12" s="9"/>
      <c r="H12" s="9"/>
      <c r="I12" s="9" t="s">
        <v>537</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538</v>
      </c>
      <c r="G14" s="6"/>
      <c r="H14" s="6" t="s">
        <v>63</v>
      </c>
      <c r="I14" s="11">
        <v>0.89</v>
      </c>
      <c r="J14" s="6">
        <v>4</v>
      </c>
      <c r="K14" s="6" t="s">
        <v>54</v>
      </c>
      <c r="L14" s="11">
        <v>0.89</v>
      </c>
      <c r="M14" s="8">
        <v>3.56</v>
      </c>
      <c r="N14" s="15" t="s">
        <v>539</v>
      </c>
    </row>
    <row r="15" ht="28" customHeight="1" spans="1:14">
      <c r="A15" s="10" t="s">
        <v>247</v>
      </c>
      <c r="B15" s="6" t="s">
        <v>145</v>
      </c>
      <c r="C15" s="6"/>
      <c r="D15" s="6" t="s">
        <v>248</v>
      </c>
      <c r="E15" s="6"/>
      <c r="F15" s="6" t="s">
        <v>540</v>
      </c>
      <c r="G15" s="6"/>
      <c r="H15" s="6" t="s">
        <v>541</v>
      </c>
      <c r="I15" s="6" t="s">
        <v>542</v>
      </c>
      <c r="J15" s="6">
        <v>4</v>
      </c>
      <c r="K15" s="6" t="s">
        <v>150</v>
      </c>
      <c r="L15" s="11">
        <v>0.89</v>
      </c>
      <c r="M15" s="8">
        <v>3.56</v>
      </c>
      <c r="N15" s="15" t="s">
        <v>539</v>
      </c>
    </row>
    <row r="16" ht="28" customHeight="1" spans="1:14">
      <c r="A16" s="10" t="s">
        <v>247</v>
      </c>
      <c r="B16" s="6" t="s">
        <v>145</v>
      </c>
      <c r="C16" s="6"/>
      <c r="D16" s="6" t="s">
        <v>248</v>
      </c>
      <c r="E16" s="6"/>
      <c r="F16" s="6" t="s">
        <v>543</v>
      </c>
      <c r="G16" s="6"/>
      <c r="H16" s="6" t="s">
        <v>63</v>
      </c>
      <c r="I16" s="11">
        <v>1</v>
      </c>
      <c r="J16" s="6">
        <v>4</v>
      </c>
      <c r="K16" s="6" t="s">
        <v>54</v>
      </c>
      <c r="L16" s="11">
        <v>1</v>
      </c>
      <c r="M16" s="6">
        <v>4</v>
      </c>
      <c r="N16" s="6" t="s">
        <v>66</v>
      </c>
    </row>
    <row r="17" ht="28" customHeight="1" spans="1:14">
      <c r="A17" s="10" t="s">
        <v>247</v>
      </c>
      <c r="B17" s="6" t="s">
        <v>145</v>
      </c>
      <c r="C17" s="6"/>
      <c r="D17" s="6" t="s">
        <v>253</v>
      </c>
      <c r="E17" s="6"/>
      <c r="F17" s="6" t="s">
        <v>310</v>
      </c>
      <c r="G17" s="6"/>
      <c r="H17" s="6" t="s">
        <v>311</v>
      </c>
      <c r="I17" s="11">
        <v>1</v>
      </c>
      <c r="J17" s="6">
        <v>4</v>
      </c>
      <c r="K17" s="6" t="s">
        <v>54</v>
      </c>
      <c r="L17" s="11">
        <v>1</v>
      </c>
      <c r="M17" s="6">
        <v>4</v>
      </c>
      <c r="N17" s="6" t="s">
        <v>66</v>
      </c>
    </row>
    <row r="18" ht="28" customHeight="1" spans="1:14">
      <c r="A18" s="10" t="s">
        <v>247</v>
      </c>
      <c r="B18" s="6" t="s">
        <v>145</v>
      </c>
      <c r="C18" s="6"/>
      <c r="D18" s="6" t="s">
        <v>256</v>
      </c>
      <c r="E18" s="6"/>
      <c r="F18" s="6" t="s">
        <v>544</v>
      </c>
      <c r="G18" s="6"/>
      <c r="H18" s="6" t="s">
        <v>313</v>
      </c>
      <c r="I18" s="11">
        <v>1</v>
      </c>
      <c r="J18" s="6">
        <v>4</v>
      </c>
      <c r="K18" s="6" t="s">
        <v>54</v>
      </c>
      <c r="L18" s="11">
        <v>1</v>
      </c>
      <c r="M18" s="6">
        <v>4</v>
      </c>
      <c r="N18" s="6" t="s">
        <v>66</v>
      </c>
    </row>
    <row r="19" ht="28" customHeight="1" spans="1:14">
      <c r="A19" s="10" t="s">
        <v>247</v>
      </c>
      <c r="B19" s="6" t="s">
        <v>258</v>
      </c>
      <c r="C19" s="6"/>
      <c r="D19" s="6" t="s">
        <v>91</v>
      </c>
      <c r="E19" s="6"/>
      <c r="F19" s="6" t="s">
        <v>545</v>
      </c>
      <c r="G19" s="6"/>
      <c r="H19" s="6" t="s">
        <v>546</v>
      </c>
      <c r="I19" s="6">
        <v>0</v>
      </c>
      <c r="J19" s="6">
        <v>6.67</v>
      </c>
      <c r="K19" s="6" t="s">
        <v>547</v>
      </c>
      <c r="L19" s="6">
        <v>0</v>
      </c>
      <c r="M19" s="6">
        <v>0</v>
      </c>
      <c r="N19" s="6" t="s">
        <v>414</v>
      </c>
    </row>
    <row r="20" ht="28" customHeight="1" spans="1:14">
      <c r="A20" s="10" t="s">
        <v>247</v>
      </c>
      <c r="B20" s="6" t="s">
        <v>258</v>
      </c>
      <c r="C20" s="6"/>
      <c r="D20" s="6" t="s">
        <v>91</v>
      </c>
      <c r="E20" s="6"/>
      <c r="F20" s="6" t="s">
        <v>548</v>
      </c>
      <c r="G20" s="6"/>
      <c r="H20" s="6" t="s">
        <v>549</v>
      </c>
      <c r="I20" s="6">
        <v>0</v>
      </c>
      <c r="J20" s="6">
        <v>6.67</v>
      </c>
      <c r="K20" s="6" t="s">
        <v>550</v>
      </c>
      <c r="L20" s="6">
        <v>0</v>
      </c>
      <c r="M20" s="6">
        <v>0</v>
      </c>
      <c r="N20" s="6" t="s">
        <v>414</v>
      </c>
    </row>
    <row r="21" ht="28" customHeight="1" spans="1:14">
      <c r="A21" s="10" t="s">
        <v>247</v>
      </c>
      <c r="B21" s="6" t="s">
        <v>258</v>
      </c>
      <c r="C21" s="6"/>
      <c r="D21" s="6" t="s">
        <v>113</v>
      </c>
      <c r="E21" s="6"/>
      <c r="F21" s="6" t="s">
        <v>551</v>
      </c>
      <c r="G21" s="6"/>
      <c r="H21" s="6" t="s">
        <v>63</v>
      </c>
      <c r="I21" s="11">
        <v>1</v>
      </c>
      <c r="J21" s="6">
        <v>6.67</v>
      </c>
      <c r="K21" s="6" t="s">
        <v>54</v>
      </c>
      <c r="L21" s="11">
        <v>1</v>
      </c>
      <c r="M21" s="6">
        <v>6.67</v>
      </c>
      <c r="N21" s="6" t="s">
        <v>66</v>
      </c>
    </row>
    <row r="22" ht="28" customHeight="1" spans="1:14">
      <c r="A22" s="10" t="s">
        <v>247</v>
      </c>
      <c r="B22" s="6" t="s">
        <v>258</v>
      </c>
      <c r="C22" s="6"/>
      <c r="D22" s="6" t="s">
        <v>113</v>
      </c>
      <c r="E22" s="6"/>
      <c r="F22" s="6" t="s">
        <v>394</v>
      </c>
      <c r="G22" s="6"/>
      <c r="H22" s="6" t="s">
        <v>63</v>
      </c>
      <c r="I22" s="6">
        <v>0</v>
      </c>
      <c r="J22" s="6">
        <v>6.67</v>
      </c>
      <c r="K22" s="6" t="s">
        <v>54</v>
      </c>
      <c r="L22" s="6">
        <v>0</v>
      </c>
      <c r="M22" s="6">
        <v>0</v>
      </c>
      <c r="N22" s="15" t="s">
        <v>539</v>
      </c>
    </row>
    <row r="23" ht="28" customHeight="1" spans="1:14">
      <c r="A23" s="10" t="s">
        <v>247</v>
      </c>
      <c r="B23" s="6" t="s">
        <v>258</v>
      </c>
      <c r="C23" s="6"/>
      <c r="D23" s="6" t="s">
        <v>133</v>
      </c>
      <c r="E23" s="6"/>
      <c r="F23" s="6" t="s">
        <v>454</v>
      </c>
      <c r="G23" s="6"/>
      <c r="H23" s="6" t="s">
        <v>63</v>
      </c>
      <c r="I23" s="11">
        <v>0.9</v>
      </c>
      <c r="J23" s="6">
        <v>6.66</v>
      </c>
      <c r="K23" s="6" t="s">
        <v>54</v>
      </c>
      <c r="L23" s="11">
        <v>0.9</v>
      </c>
      <c r="M23" s="6">
        <v>6</v>
      </c>
      <c r="N23" s="6" t="s">
        <v>552</v>
      </c>
    </row>
    <row r="24" ht="28" customHeight="1" spans="1:14">
      <c r="A24" s="10" t="s">
        <v>247</v>
      </c>
      <c r="B24" s="6" t="s">
        <v>258</v>
      </c>
      <c r="C24" s="6"/>
      <c r="D24" s="6" t="s">
        <v>133</v>
      </c>
      <c r="E24" s="6"/>
      <c r="F24" s="6" t="s">
        <v>553</v>
      </c>
      <c r="G24" s="6"/>
      <c r="H24" s="6" t="s">
        <v>63</v>
      </c>
      <c r="I24" s="11">
        <v>0.89</v>
      </c>
      <c r="J24" s="6">
        <v>6.66</v>
      </c>
      <c r="K24" s="6" t="s">
        <v>54</v>
      </c>
      <c r="L24" s="11">
        <v>0.89</v>
      </c>
      <c r="M24" s="6">
        <v>5.93</v>
      </c>
      <c r="N24" s="15" t="s">
        <v>539</v>
      </c>
    </row>
    <row r="25" ht="28" customHeight="1" spans="1:14">
      <c r="A25" s="10" t="s">
        <v>247</v>
      </c>
      <c r="B25" s="6" t="s">
        <v>275</v>
      </c>
      <c r="C25" s="6"/>
      <c r="D25" s="6" t="s">
        <v>276</v>
      </c>
      <c r="E25" s="6"/>
      <c r="F25" s="6" t="s">
        <v>554</v>
      </c>
      <c r="G25" s="6"/>
      <c r="H25" s="6" t="s">
        <v>511</v>
      </c>
      <c r="I25" s="11">
        <v>1</v>
      </c>
      <c r="J25" s="6">
        <v>5</v>
      </c>
      <c r="K25" s="6" t="s">
        <v>54</v>
      </c>
      <c r="L25" s="11">
        <v>1</v>
      </c>
      <c r="M25" s="6">
        <v>5</v>
      </c>
      <c r="N25" s="6" t="s">
        <v>66</v>
      </c>
    </row>
    <row r="26" ht="28" customHeight="1" spans="1:14">
      <c r="A26" s="10" t="s">
        <v>247</v>
      </c>
      <c r="B26" s="6" t="s">
        <v>275</v>
      </c>
      <c r="C26" s="6"/>
      <c r="D26" s="6" t="s">
        <v>276</v>
      </c>
      <c r="E26" s="6"/>
      <c r="F26" s="6" t="s">
        <v>555</v>
      </c>
      <c r="G26" s="6"/>
      <c r="H26" s="6" t="s">
        <v>76</v>
      </c>
      <c r="I26" s="11">
        <v>1</v>
      </c>
      <c r="J26" s="6">
        <v>5</v>
      </c>
      <c r="K26" s="6" t="s">
        <v>54</v>
      </c>
      <c r="L26" s="11">
        <v>1</v>
      </c>
      <c r="M26" s="6">
        <v>5</v>
      </c>
      <c r="N26" s="6" t="s">
        <v>66</v>
      </c>
    </row>
    <row r="27" ht="28" customHeight="1" spans="1:14">
      <c r="A27" s="10" t="s">
        <v>247</v>
      </c>
      <c r="B27" s="6" t="s">
        <v>275</v>
      </c>
      <c r="C27" s="6"/>
      <c r="D27" s="6" t="s">
        <v>283</v>
      </c>
      <c r="E27" s="6"/>
      <c r="F27" s="6" t="s">
        <v>556</v>
      </c>
      <c r="G27" s="6"/>
      <c r="H27" s="6" t="s">
        <v>557</v>
      </c>
      <c r="I27" s="11">
        <v>0.75</v>
      </c>
      <c r="J27" s="6">
        <v>5</v>
      </c>
      <c r="K27" s="6" t="s">
        <v>54</v>
      </c>
      <c r="L27" s="11">
        <v>1</v>
      </c>
      <c r="M27" s="6">
        <v>5</v>
      </c>
      <c r="N27" s="6" t="s">
        <v>66</v>
      </c>
    </row>
    <row r="28" ht="28" customHeight="1" spans="1:14">
      <c r="A28" s="10" t="s">
        <v>247</v>
      </c>
      <c r="B28" s="6" t="s">
        <v>275</v>
      </c>
      <c r="C28" s="6"/>
      <c r="D28" s="6" t="s">
        <v>283</v>
      </c>
      <c r="E28" s="6"/>
      <c r="F28" s="6" t="s">
        <v>558</v>
      </c>
      <c r="G28" s="6"/>
      <c r="H28" s="6" t="s">
        <v>76</v>
      </c>
      <c r="I28" s="11">
        <v>1</v>
      </c>
      <c r="J28" s="6">
        <v>5</v>
      </c>
      <c r="K28" s="6" t="s">
        <v>54</v>
      </c>
      <c r="L28" s="11">
        <v>1</v>
      </c>
      <c r="M28" s="6">
        <v>5</v>
      </c>
      <c r="N28" s="6" t="s">
        <v>66</v>
      </c>
    </row>
    <row r="29" ht="28" customHeight="1" spans="1:14">
      <c r="A29" s="10" t="s">
        <v>247</v>
      </c>
      <c r="B29" s="6" t="s">
        <v>291</v>
      </c>
      <c r="C29" s="6"/>
      <c r="D29" s="6" t="s">
        <v>292</v>
      </c>
      <c r="E29" s="6"/>
      <c r="F29" s="6" t="s">
        <v>365</v>
      </c>
      <c r="G29" s="6"/>
      <c r="H29" s="6" t="s">
        <v>71</v>
      </c>
      <c r="I29" s="11">
        <v>0.85</v>
      </c>
      <c r="J29" s="6">
        <v>5</v>
      </c>
      <c r="K29" s="6" t="s">
        <v>54</v>
      </c>
      <c r="L29" s="11">
        <v>1</v>
      </c>
      <c r="M29" s="6">
        <v>5</v>
      </c>
      <c r="N29" s="6" t="s">
        <v>66</v>
      </c>
    </row>
    <row r="30" ht="28" customHeight="1" spans="1:14">
      <c r="A30" s="10" t="s">
        <v>247</v>
      </c>
      <c r="B30" s="6" t="s">
        <v>291</v>
      </c>
      <c r="C30" s="6"/>
      <c r="D30" s="6" t="s">
        <v>292</v>
      </c>
      <c r="E30" s="6"/>
      <c r="F30" s="6" t="s">
        <v>559</v>
      </c>
      <c r="G30" s="6"/>
      <c r="H30" s="6" t="s">
        <v>71</v>
      </c>
      <c r="I30" s="11">
        <v>0.85</v>
      </c>
      <c r="J30" s="6">
        <v>5</v>
      </c>
      <c r="K30" s="6" t="s">
        <v>54</v>
      </c>
      <c r="L30" s="11">
        <v>1</v>
      </c>
      <c r="M30" s="6">
        <v>5</v>
      </c>
      <c r="N30" s="6" t="s">
        <v>66</v>
      </c>
    </row>
    <row r="31" ht="18" hidden="1" customHeight="1" spans="1:14">
      <c r="A31" s="10"/>
      <c r="B31" s="10"/>
      <c r="C31" s="10"/>
      <c r="D31" s="10"/>
      <c r="E31" s="10"/>
      <c r="F31" s="10"/>
      <c r="G31" s="10"/>
      <c r="H31" s="10"/>
      <c r="I31" s="10"/>
      <c r="J31" s="10"/>
      <c r="K31" s="10"/>
      <c r="L31" s="10"/>
      <c r="M31" s="10"/>
      <c r="N31" s="10"/>
    </row>
    <row r="32" ht="28" customHeight="1" spans="1:14">
      <c r="A32" s="12" t="s">
        <v>206</v>
      </c>
      <c r="B32" s="12"/>
      <c r="C32" s="12"/>
      <c r="D32" s="12"/>
      <c r="E32" s="12"/>
      <c r="F32" s="12"/>
      <c r="G32" s="12"/>
      <c r="H32" s="12"/>
      <c r="I32" s="12"/>
      <c r="J32" s="12">
        <v>100</v>
      </c>
      <c r="K32" s="13"/>
      <c r="L32" s="13"/>
      <c r="M32" s="14">
        <v>76.62</v>
      </c>
      <c r="N32" s="4"/>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D17:E17"/>
    <mergeCell ref="F17:G17"/>
    <mergeCell ref="D18:E18"/>
    <mergeCell ref="F18:G18"/>
    <mergeCell ref="F19:G19"/>
    <mergeCell ref="F20:G20"/>
    <mergeCell ref="F21:G21"/>
    <mergeCell ref="F22:G22"/>
    <mergeCell ref="F23:G23"/>
    <mergeCell ref="F24:G24"/>
    <mergeCell ref="F25:G25"/>
    <mergeCell ref="F26:G26"/>
    <mergeCell ref="F27:G27"/>
    <mergeCell ref="F28:G28"/>
    <mergeCell ref="F29:G29"/>
    <mergeCell ref="F30:G30"/>
    <mergeCell ref="A31:N31"/>
    <mergeCell ref="A32:I32"/>
    <mergeCell ref="A14:A30"/>
    <mergeCell ref="A6:B9"/>
    <mergeCell ref="A11:B12"/>
    <mergeCell ref="B14:C18"/>
    <mergeCell ref="D14:E16"/>
    <mergeCell ref="B19:C24"/>
    <mergeCell ref="D19:E20"/>
    <mergeCell ref="D21:E22"/>
    <mergeCell ref="D23:E24"/>
    <mergeCell ref="B25:C28"/>
    <mergeCell ref="D25:E26"/>
    <mergeCell ref="D27:E28"/>
    <mergeCell ref="B29:C30"/>
    <mergeCell ref="D29:E3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zoomScale="90" zoomScaleNormal="90" topLeftCell="A17" workbookViewId="0">
      <selection activeCell="P8" sqref="P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17</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f t="shared" ref="E6:I6" si="0">E8+E9</f>
        <v>1835331.74</v>
      </c>
      <c r="F6" s="4"/>
      <c r="G6" s="4">
        <f t="shared" si="0"/>
        <v>1835331.74</v>
      </c>
      <c r="H6" s="4"/>
      <c r="I6" s="4">
        <f t="shared" si="0"/>
        <v>1835331.74</v>
      </c>
      <c r="J6" s="4"/>
      <c r="K6" s="4" t="s">
        <v>295</v>
      </c>
      <c r="L6" s="7" t="s">
        <v>560</v>
      </c>
      <c r="M6" s="8" t="s">
        <v>295</v>
      </c>
      <c r="N6" s="8"/>
    </row>
    <row r="7" customFormat="1" ht="28" customHeight="1" spans="1:14">
      <c r="A7" s="6" t="s">
        <v>233</v>
      </c>
      <c r="B7" s="6"/>
      <c r="C7" s="4" t="s">
        <v>236</v>
      </c>
      <c r="D7" s="4"/>
      <c r="G7" s="4"/>
      <c r="H7" s="4"/>
      <c r="I7" s="4"/>
      <c r="J7" s="4"/>
      <c r="K7" s="4"/>
      <c r="L7" s="7"/>
      <c r="M7" s="8"/>
      <c r="N7" s="8"/>
    </row>
    <row r="8" ht="28" customHeight="1" spans="1:14">
      <c r="A8" s="6" t="s">
        <v>233</v>
      </c>
      <c r="B8" s="6"/>
      <c r="C8" s="4" t="s">
        <v>221</v>
      </c>
      <c r="D8" s="4"/>
      <c r="E8" s="4">
        <v>1835331.74</v>
      </c>
      <c r="F8" s="4"/>
      <c r="G8" s="4">
        <v>1835331.74</v>
      </c>
      <c r="H8" s="4"/>
      <c r="I8" s="4">
        <v>1835331.74</v>
      </c>
      <c r="J8" s="4"/>
      <c r="K8" s="4" t="s">
        <v>238</v>
      </c>
      <c r="L8" s="7" t="s">
        <v>560</v>
      </c>
      <c r="M8" s="8" t="s">
        <v>295</v>
      </c>
      <c r="N8" s="8"/>
    </row>
    <row r="9" ht="28" customHeight="1" spans="1:14">
      <c r="A9" s="6" t="s">
        <v>233</v>
      </c>
      <c r="B9" s="6"/>
      <c r="C9" s="4" t="s">
        <v>222</v>
      </c>
      <c r="D9" s="4"/>
      <c r="E9" s="4"/>
      <c r="F9" s="4"/>
      <c r="G9" s="4"/>
      <c r="H9" s="4"/>
      <c r="I9" s="4"/>
      <c r="J9" s="4"/>
      <c r="K9" s="4"/>
      <c r="L9" s="7"/>
      <c r="M9" s="8"/>
      <c r="N9" s="8"/>
    </row>
    <row r="10" ht="28" customHeight="1" spans="1:14">
      <c r="A10" s="6" t="s">
        <v>35</v>
      </c>
      <c r="B10" s="6"/>
      <c r="C10" s="6" t="s">
        <v>66</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59" customHeight="1" spans="1:14">
      <c r="A12" s="4"/>
      <c r="B12" s="4"/>
      <c r="C12" s="9" t="s">
        <v>561</v>
      </c>
      <c r="D12" s="9"/>
      <c r="E12" s="9"/>
      <c r="F12" s="9"/>
      <c r="G12" s="9"/>
      <c r="H12" s="9"/>
      <c r="I12" s="9" t="s">
        <v>562</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563</v>
      </c>
      <c r="G14" s="6"/>
      <c r="H14" s="6" t="s">
        <v>564</v>
      </c>
      <c r="I14" s="6" t="s">
        <v>565</v>
      </c>
      <c r="J14" s="6">
        <v>7</v>
      </c>
      <c r="K14" s="6" t="s">
        <v>150</v>
      </c>
      <c r="L14" s="18">
        <v>0.9921</v>
      </c>
      <c r="M14" s="6">
        <v>6.9</v>
      </c>
      <c r="N14" s="24" t="s">
        <v>566</v>
      </c>
    </row>
    <row r="15" ht="28" customHeight="1" spans="1:14">
      <c r="A15" s="10" t="s">
        <v>247</v>
      </c>
      <c r="B15" s="6" t="s">
        <v>145</v>
      </c>
      <c r="C15" s="6"/>
      <c r="D15" s="6" t="s">
        <v>253</v>
      </c>
      <c r="E15" s="6"/>
      <c r="F15" s="6" t="s">
        <v>310</v>
      </c>
      <c r="G15" s="6"/>
      <c r="H15" s="6" t="s">
        <v>311</v>
      </c>
      <c r="I15" s="11">
        <v>1</v>
      </c>
      <c r="J15" s="6">
        <v>7</v>
      </c>
      <c r="K15" s="6" t="s">
        <v>54</v>
      </c>
      <c r="L15" s="11">
        <v>1</v>
      </c>
      <c r="M15" s="6">
        <v>7</v>
      </c>
      <c r="N15" s="6" t="s">
        <v>66</v>
      </c>
    </row>
    <row r="16" ht="28" customHeight="1" spans="1:14">
      <c r="A16" s="10" t="s">
        <v>247</v>
      </c>
      <c r="B16" s="6" t="s">
        <v>145</v>
      </c>
      <c r="C16" s="6"/>
      <c r="D16" s="6" t="s">
        <v>256</v>
      </c>
      <c r="E16" s="6"/>
      <c r="F16" s="6" t="s">
        <v>544</v>
      </c>
      <c r="G16" s="6"/>
      <c r="H16" s="6" t="s">
        <v>313</v>
      </c>
      <c r="I16" s="11">
        <v>1</v>
      </c>
      <c r="J16" s="6">
        <v>6</v>
      </c>
      <c r="K16" s="6" t="s">
        <v>54</v>
      </c>
      <c r="L16" s="11">
        <v>1</v>
      </c>
      <c r="M16" s="6">
        <v>6</v>
      </c>
      <c r="N16" s="6" t="s">
        <v>66</v>
      </c>
    </row>
    <row r="17" ht="28" customHeight="1" spans="1:14">
      <c r="A17" s="10" t="s">
        <v>247</v>
      </c>
      <c r="B17" s="6" t="s">
        <v>258</v>
      </c>
      <c r="C17" s="6"/>
      <c r="D17" s="6" t="s">
        <v>91</v>
      </c>
      <c r="E17" s="6"/>
      <c r="F17" s="6" t="s">
        <v>567</v>
      </c>
      <c r="G17" s="6"/>
      <c r="H17" s="6" t="s">
        <v>568</v>
      </c>
      <c r="I17" s="6" t="s">
        <v>262</v>
      </c>
      <c r="J17" s="6">
        <v>15</v>
      </c>
      <c r="K17" s="6" t="s">
        <v>263</v>
      </c>
      <c r="L17" s="11">
        <v>0.8132</v>
      </c>
      <c r="M17" s="6">
        <v>12.15</v>
      </c>
      <c r="N17" s="6" t="s">
        <v>569</v>
      </c>
    </row>
    <row r="18" ht="28" customHeight="1" spans="1:14">
      <c r="A18" s="10" t="s">
        <v>247</v>
      </c>
      <c r="B18" s="6" t="s">
        <v>258</v>
      </c>
      <c r="C18" s="6"/>
      <c r="D18" s="6" t="s">
        <v>113</v>
      </c>
      <c r="E18" s="6"/>
      <c r="F18" s="6" t="s">
        <v>570</v>
      </c>
      <c r="G18" s="6"/>
      <c r="H18" s="6" t="s">
        <v>63</v>
      </c>
      <c r="I18" s="11">
        <v>1</v>
      </c>
      <c r="J18" s="6">
        <v>15</v>
      </c>
      <c r="K18" s="6" t="s">
        <v>54</v>
      </c>
      <c r="L18" s="11">
        <v>1</v>
      </c>
      <c r="M18" s="6">
        <v>15</v>
      </c>
      <c r="N18" s="6" t="s">
        <v>66</v>
      </c>
    </row>
    <row r="19" ht="28" customHeight="1" spans="1:14">
      <c r="A19" s="10" t="s">
        <v>247</v>
      </c>
      <c r="B19" s="6" t="s">
        <v>258</v>
      </c>
      <c r="C19" s="6"/>
      <c r="D19" s="6" t="s">
        <v>133</v>
      </c>
      <c r="E19" s="6"/>
      <c r="F19" s="6" t="s">
        <v>571</v>
      </c>
      <c r="G19" s="6"/>
      <c r="H19" s="6" t="s">
        <v>138</v>
      </c>
      <c r="I19" s="11">
        <v>1</v>
      </c>
      <c r="J19" s="6">
        <v>10</v>
      </c>
      <c r="K19" s="6" t="s">
        <v>54</v>
      </c>
      <c r="L19" s="11">
        <v>1</v>
      </c>
      <c r="M19" s="6">
        <v>10</v>
      </c>
      <c r="N19" s="6" t="s">
        <v>66</v>
      </c>
    </row>
    <row r="20" ht="28" customHeight="1" spans="1:14">
      <c r="A20" s="10" t="s">
        <v>247</v>
      </c>
      <c r="B20" s="6" t="s">
        <v>275</v>
      </c>
      <c r="C20" s="6"/>
      <c r="D20" s="6" t="s">
        <v>349</v>
      </c>
      <c r="E20" s="6"/>
      <c r="F20" s="6" t="s">
        <v>572</v>
      </c>
      <c r="G20" s="6"/>
      <c r="H20" s="6" t="s">
        <v>76</v>
      </c>
      <c r="I20" s="11">
        <v>1</v>
      </c>
      <c r="J20" s="6">
        <v>5</v>
      </c>
      <c r="K20" s="6" t="s">
        <v>54</v>
      </c>
      <c r="L20" s="11">
        <v>1</v>
      </c>
      <c r="M20" s="6">
        <v>5</v>
      </c>
      <c r="N20" s="6" t="s">
        <v>66</v>
      </c>
    </row>
    <row r="21" ht="28" customHeight="1" spans="1:14">
      <c r="A21" s="10" t="s">
        <v>247</v>
      </c>
      <c r="B21" s="6" t="s">
        <v>275</v>
      </c>
      <c r="C21" s="6"/>
      <c r="D21" s="6" t="s">
        <v>276</v>
      </c>
      <c r="E21" s="6"/>
      <c r="F21" s="6" t="s">
        <v>573</v>
      </c>
      <c r="G21" s="6"/>
      <c r="H21" s="6" t="s">
        <v>282</v>
      </c>
      <c r="I21" s="6">
        <v>0</v>
      </c>
      <c r="J21" s="6">
        <v>5</v>
      </c>
      <c r="K21" s="6" t="s">
        <v>94</v>
      </c>
      <c r="L21" s="11">
        <v>1</v>
      </c>
      <c r="M21" s="6">
        <v>5</v>
      </c>
      <c r="N21" s="6" t="s">
        <v>66</v>
      </c>
    </row>
    <row r="22" ht="28" customHeight="1" spans="1:14">
      <c r="A22" s="10" t="s">
        <v>247</v>
      </c>
      <c r="B22" s="6" t="s">
        <v>275</v>
      </c>
      <c r="C22" s="6"/>
      <c r="D22" s="6" t="s">
        <v>283</v>
      </c>
      <c r="E22" s="6"/>
      <c r="F22" s="6" t="s">
        <v>574</v>
      </c>
      <c r="G22" s="6"/>
      <c r="H22" s="6" t="s">
        <v>282</v>
      </c>
      <c r="I22" s="6">
        <v>0</v>
      </c>
      <c r="J22" s="6">
        <v>5</v>
      </c>
      <c r="K22" s="6" t="s">
        <v>94</v>
      </c>
      <c r="L22" s="11">
        <v>1</v>
      </c>
      <c r="M22" s="6">
        <v>5</v>
      </c>
      <c r="N22" s="6" t="s">
        <v>66</v>
      </c>
    </row>
    <row r="23" ht="28" customHeight="1" spans="1:14">
      <c r="A23" s="10" t="s">
        <v>247</v>
      </c>
      <c r="B23" s="6" t="s">
        <v>275</v>
      </c>
      <c r="C23" s="6"/>
      <c r="D23" s="6" t="s">
        <v>283</v>
      </c>
      <c r="E23" s="6"/>
      <c r="F23" s="6" t="s">
        <v>575</v>
      </c>
      <c r="G23" s="6"/>
      <c r="H23" s="6" t="s">
        <v>282</v>
      </c>
      <c r="I23" s="6">
        <v>0</v>
      </c>
      <c r="J23" s="6">
        <v>5</v>
      </c>
      <c r="K23" s="6" t="s">
        <v>94</v>
      </c>
      <c r="L23" s="11">
        <v>1</v>
      </c>
      <c r="M23" s="6">
        <v>5</v>
      </c>
      <c r="N23" s="6" t="s">
        <v>66</v>
      </c>
    </row>
    <row r="24" ht="28" customHeight="1" spans="1:14">
      <c r="A24" s="10" t="s">
        <v>247</v>
      </c>
      <c r="B24" s="6" t="s">
        <v>291</v>
      </c>
      <c r="C24" s="6"/>
      <c r="D24" s="6" t="s">
        <v>292</v>
      </c>
      <c r="E24" s="6"/>
      <c r="F24" s="6" t="s">
        <v>364</v>
      </c>
      <c r="G24" s="6"/>
      <c r="H24" s="6" t="s">
        <v>71</v>
      </c>
      <c r="I24" s="11">
        <v>0.85</v>
      </c>
      <c r="J24" s="6">
        <v>5</v>
      </c>
      <c r="K24" s="6" t="s">
        <v>54</v>
      </c>
      <c r="L24" s="11">
        <v>1</v>
      </c>
      <c r="M24" s="6">
        <v>5</v>
      </c>
      <c r="N24" s="6" t="s">
        <v>66</v>
      </c>
    </row>
    <row r="25" ht="28" customHeight="1" spans="1:14">
      <c r="A25" s="10" t="s">
        <v>247</v>
      </c>
      <c r="B25" s="6" t="s">
        <v>291</v>
      </c>
      <c r="C25" s="6"/>
      <c r="D25" s="6" t="s">
        <v>292</v>
      </c>
      <c r="E25" s="6"/>
      <c r="F25" s="6" t="s">
        <v>576</v>
      </c>
      <c r="G25" s="6"/>
      <c r="H25" s="6" t="s">
        <v>71</v>
      </c>
      <c r="I25" s="11">
        <v>0.85</v>
      </c>
      <c r="J25" s="6">
        <v>5</v>
      </c>
      <c r="K25" s="6" t="s">
        <v>54</v>
      </c>
      <c r="L25" s="11">
        <v>1</v>
      </c>
      <c r="M25" s="6">
        <v>5</v>
      </c>
      <c r="N25" s="6" t="s">
        <v>66</v>
      </c>
    </row>
    <row r="26" ht="18" hidden="1" customHeight="1" spans="1:14">
      <c r="A26" s="10"/>
      <c r="B26" s="10"/>
      <c r="C26" s="10"/>
      <c r="D26" s="10"/>
      <c r="E26" s="10"/>
      <c r="F26" s="10"/>
      <c r="G26" s="10"/>
      <c r="H26" s="10"/>
      <c r="I26" s="10"/>
      <c r="J26" s="10"/>
      <c r="K26" s="10"/>
      <c r="L26" s="10"/>
      <c r="M26" s="10"/>
      <c r="N26" s="10"/>
    </row>
    <row r="27" ht="28" customHeight="1" spans="1:14">
      <c r="A27" s="12" t="s">
        <v>206</v>
      </c>
      <c r="B27" s="12"/>
      <c r="C27" s="12"/>
      <c r="D27" s="12"/>
      <c r="E27" s="12"/>
      <c r="F27" s="12"/>
      <c r="G27" s="12"/>
      <c r="H27" s="12"/>
      <c r="I27" s="12"/>
      <c r="J27" s="12">
        <v>100</v>
      </c>
      <c r="K27" s="13"/>
      <c r="L27" s="13"/>
      <c r="M27" s="14">
        <v>97.05</v>
      </c>
      <c r="N27"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F22:G22"/>
    <mergeCell ref="F23:G23"/>
    <mergeCell ref="F24:G24"/>
    <mergeCell ref="F25:G25"/>
    <mergeCell ref="A26:N26"/>
    <mergeCell ref="A27:I27"/>
    <mergeCell ref="A14:A25"/>
    <mergeCell ref="A6:B9"/>
    <mergeCell ref="A11:B12"/>
    <mergeCell ref="B14:C16"/>
    <mergeCell ref="B17:C19"/>
    <mergeCell ref="B20:C23"/>
    <mergeCell ref="D22:E23"/>
    <mergeCell ref="B24:C25"/>
    <mergeCell ref="D24:E2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16" workbookViewId="0">
      <selection activeCell="O8" sqref="O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 min="15" max="15" width="18.5166666666667" customWidth="1"/>
  </cols>
  <sheetData>
    <row r="1" customFormat="1" ht="39" customHeight="1" spans="1:14">
      <c r="A1" s="2" t="s">
        <v>230</v>
      </c>
      <c r="B1" s="2"/>
      <c r="C1" s="2"/>
      <c r="D1" s="2"/>
      <c r="E1" s="2"/>
      <c r="F1" s="2"/>
      <c r="G1" s="2"/>
      <c r="H1" s="2"/>
      <c r="I1" s="2"/>
      <c r="J1" s="2"/>
      <c r="K1" s="2"/>
      <c r="L1" s="2"/>
      <c r="M1" s="2"/>
      <c r="N1" s="2"/>
    </row>
    <row r="2" customFormat="1" ht="21" customHeight="1" spans="1:14">
      <c r="A2" s="3" t="s">
        <v>27</v>
      </c>
      <c r="B2" s="3"/>
      <c r="C2" s="3"/>
      <c r="D2" s="3"/>
      <c r="E2" s="3"/>
      <c r="F2" s="3"/>
      <c r="G2" s="3"/>
      <c r="H2" s="3"/>
      <c r="I2" s="3"/>
      <c r="J2" s="3"/>
      <c r="K2" s="3"/>
      <c r="L2" s="3"/>
      <c r="M2" s="3"/>
      <c r="N2" s="3"/>
    </row>
    <row r="3" customFormat="1" ht="28" customHeight="1" spans="1:14">
      <c r="A3" s="4" t="s">
        <v>211</v>
      </c>
      <c r="B3" s="4"/>
      <c r="C3" s="4" t="s">
        <v>18</v>
      </c>
      <c r="D3" s="4"/>
      <c r="E3" s="4"/>
      <c r="F3" s="4"/>
      <c r="G3" s="4"/>
      <c r="H3" s="4"/>
      <c r="I3" s="4"/>
      <c r="J3" s="4"/>
      <c r="K3" s="4"/>
      <c r="L3" s="4"/>
      <c r="M3" s="4"/>
      <c r="N3" s="4"/>
    </row>
    <row r="4" customFormat="1" ht="28" customHeight="1" spans="1:14">
      <c r="A4" s="4" t="s">
        <v>212</v>
      </c>
      <c r="B4" s="4"/>
      <c r="C4" s="5" t="s">
        <v>223</v>
      </c>
      <c r="D4" s="5"/>
      <c r="E4" s="5"/>
      <c r="F4" s="5"/>
      <c r="G4" s="5"/>
      <c r="H4" s="5"/>
      <c r="I4" s="4" t="s">
        <v>231</v>
      </c>
      <c r="J4" s="4"/>
      <c r="K4" s="4" t="s">
        <v>29</v>
      </c>
      <c r="L4" s="4"/>
      <c r="M4" s="4"/>
      <c r="N4" s="4"/>
    </row>
    <row r="5" customFormat="1" ht="28" customHeight="1" spans="1:14">
      <c r="A5" s="4"/>
      <c r="B5" s="4"/>
      <c r="C5" s="4"/>
      <c r="D5" s="4"/>
      <c r="E5" s="4" t="s">
        <v>30</v>
      </c>
      <c r="F5" s="4"/>
      <c r="G5" s="4" t="s">
        <v>31</v>
      </c>
      <c r="H5" s="4"/>
      <c r="I5" s="4" t="s">
        <v>32</v>
      </c>
      <c r="J5" s="4"/>
      <c r="K5" s="4" t="s">
        <v>55</v>
      </c>
      <c r="L5" s="4" t="s">
        <v>232</v>
      </c>
      <c r="M5" s="6" t="s">
        <v>34</v>
      </c>
      <c r="N5" s="6"/>
    </row>
    <row r="6" customFormat="1" ht="28" customHeight="1" spans="1:14">
      <c r="A6" s="6" t="s">
        <v>233</v>
      </c>
      <c r="B6" s="6"/>
      <c r="C6" s="4" t="s">
        <v>234</v>
      </c>
      <c r="D6" s="4"/>
      <c r="E6" s="4" t="s">
        <v>577</v>
      </c>
      <c r="F6" s="4"/>
      <c r="G6" s="4">
        <v>40975608.01</v>
      </c>
      <c r="H6" s="4"/>
      <c r="I6" s="4">
        <v>40442103.33</v>
      </c>
      <c r="J6" s="4"/>
      <c r="K6" s="4" t="s">
        <v>295</v>
      </c>
      <c r="L6" s="7">
        <v>98.7</v>
      </c>
      <c r="M6" s="16">
        <v>9.87</v>
      </c>
      <c r="N6" s="8"/>
    </row>
    <row r="7" customFormat="1" ht="28" customHeight="1" spans="1:14">
      <c r="A7" s="6" t="s">
        <v>233</v>
      </c>
      <c r="B7" s="6"/>
      <c r="C7" s="4" t="s">
        <v>236</v>
      </c>
      <c r="D7" s="4"/>
      <c r="E7" s="4" t="s">
        <v>577</v>
      </c>
      <c r="F7" s="4"/>
      <c r="G7" s="4" t="s">
        <v>46</v>
      </c>
      <c r="H7" s="4"/>
      <c r="I7" s="4" t="s">
        <v>46</v>
      </c>
      <c r="J7" s="4"/>
      <c r="K7" s="4" t="s">
        <v>238</v>
      </c>
      <c r="L7" s="7" t="s">
        <v>46</v>
      </c>
      <c r="M7" s="8" t="s">
        <v>46</v>
      </c>
      <c r="N7" s="8"/>
    </row>
    <row r="8" customFormat="1" ht="28" customHeight="1" spans="1:14">
      <c r="A8" s="6" t="s">
        <v>233</v>
      </c>
      <c r="B8" s="6"/>
      <c r="C8" s="4" t="s">
        <v>221</v>
      </c>
      <c r="D8" s="4"/>
      <c r="E8" s="4" t="s">
        <v>46</v>
      </c>
      <c r="F8" s="4"/>
      <c r="G8" s="4" t="s">
        <v>577</v>
      </c>
      <c r="H8" s="4"/>
      <c r="I8" s="4" t="s">
        <v>578</v>
      </c>
      <c r="J8" s="4"/>
      <c r="K8" s="4" t="s">
        <v>238</v>
      </c>
      <c r="L8" s="7" t="s">
        <v>579</v>
      </c>
      <c r="M8" s="8">
        <v>9.87</v>
      </c>
      <c r="N8" s="8"/>
    </row>
    <row r="9" customFormat="1" ht="28" customHeight="1" spans="1:14">
      <c r="A9" s="6" t="s">
        <v>233</v>
      </c>
      <c r="B9" s="6"/>
      <c r="C9" s="4" t="s">
        <v>222</v>
      </c>
      <c r="D9" s="4"/>
      <c r="E9" s="4" t="s">
        <v>46</v>
      </c>
      <c r="F9" s="4"/>
      <c r="G9" s="4" t="s">
        <v>46</v>
      </c>
      <c r="H9" s="4"/>
      <c r="I9" s="4" t="s">
        <v>46</v>
      </c>
      <c r="J9" s="4"/>
      <c r="K9" s="4" t="s">
        <v>238</v>
      </c>
      <c r="L9" s="7" t="s">
        <v>46</v>
      </c>
      <c r="M9" s="8" t="s">
        <v>46</v>
      </c>
      <c r="N9" s="8"/>
    </row>
    <row r="10" customFormat="1" ht="28" customHeight="1" spans="1:14">
      <c r="A10" s="6" t="s">
        <v>35</v>
      </c>
      <c r="B10" s="6"/>
      <c r="C10" s="6" t="s">
        <v>580</v>
      </c>
      <c r="D10" s="6"/>
      <c r="E10" s="6"/>
      <c r="F10" s="6"/>
      <c r="G10" s="6"/>
      <c r="H10" s="6"/>
      <c r="I10" s="6"/>
      <c r="J10" s="6"/>
      <c r="K10" s="6"/>
      <c r="L10" s="6"/>
      <c r="M10" s="6"/>
      <c r="N10" s="6"/>
    </row>
    <row r="11" customFormat="1" ht="28" customHeight="1" spans="1:14">
      <c r="A11" s="4" t="s">
        <v>242</v>
      </c>
      <c r="B11" s="4"/>
      <c r="C11" s="4" t="s">
        <v>48</v>
      </c>
      <c r="D11" s="4"/>
      <c r="E11" s="4"/>
      <c r="F11" s="4"/>
      <c r="G11" s="4"/>
      <c r="H11" s="4"/>
      <c r="I11" s="4" t="s">
        <v>50</v>
      </c>
      <c r="J11" s="4"/>
      <c r="K11" s="4"/>
      <c r="L11" s="4"/>
      <c r="M11" s="4"/>
      <c r="N11" s="4"/>
    </row>
    <row r="12" customFormat="1" ht="60" customHeight="1" spans="1:14">
      <c r="A12" s="4"/>
      <c r="B12" s="4"/>
      <c r="C12" s="9" t="s">
        <v>581</v>
      </c>
      <c r="D12" s="9"/>
      <c r="E12" s="9"/>
      <c r="F12" s="9"/>
      <c r="G12" s="9"/>
      <c r="H12" s="9"/>
      <c r="I12" s="9" t="s">
        <v>582</v>
      </c>
      <c r="J12" s="9"/>
      <c r="K12" s="9"/>
      <c r="L12" s="9"/>
      <c r="M12" s="9"/>
      <c r="N12" s="9"/>
    </row>
    <row r="13" customFormat="1"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customFormat="1" ht="28" customHeight="1" spans="1:14">
      <c r="A14" s="10" t="s">
        <v>247</v>
      </c>
      <c r="B14" s="6" t="s">
        <v>145</v>
      </c>
      <c r="C14" s="6"/>
      <c r="D14" s="6" t="s">
        <v>248</v>
      </c>
      <c r="E14" s="6"/>
      <c r="F14" s="6" t="s">
        <v>583</v>
      </c>
      <c r="G14" s="6"/>
      <c r="H14" s="6" t="s">
        <v>584</v>
      </c>
      <c r="I14" s="22" t="s">
        <v>585</v>
      </c>
      <c r="J14" s="6">
        <v>5</v>
      </c>
      <c r="K14" s="6" t="s">
        <v>586</v>
      </c>
      <c r="L14" s="23">
        <v>1</v>
      </c>
      <c r="M14" s="6">
        <v>5</v>
      </c>
      <c r="N14" s="6" t="s">
        <v>66</v>
      </c>
    </row>
    <row r="15" customFormat="1" ht="28" customHeight="1" spans="1:14">
      <c r="A15" s="10" t="s">
        <v>247</v>
      </c>
      <c r="B15" s="6" t="s">
        <v>145</v>
      </c>
      <c r="C15" s="6"/>
      <c r="D15" s="6" t="s">
        <v>248</v>
      </c>
      <c r="E15" s="6"/>
      <c r="F15" s="6" t="s">
        <v>587</v>
      </c>
      <c r="G15" s="6"/>
      <c r="H15" s="6" t="s">
        <v>588</v>
      </c>
      <c r="I15" s="19" t="s">
        <v>589</v>
      </c>
      <c r="J15" s="6">
        <v>5</v>
      </c>
      <c r="K15" s="6" t="s">
        <v>586</v>
      </c>
      <c r="L15" s="23">
        <v>1</v>
      </c>
      <c r="M15" s="6">
        <v>5</v>
      </c>
      <c r="N15" s="6" t="s">
        <v>66</v>
      </c>
    </row>
    <row r="16" customFormat="1" ht="28" customHeight="1" spans="1:14">
      <c r="A16" s="10" t="s">
        <v>247</v>
      </c>
      <c r="B16" s="6" t="s">
        <v>145</v>
      </c>
      <c r="C16" s="6"/>
      <c r="D16" s="6" t="s">
        <v>253</v>
      </c>
      <c r="E16" s="6"/>
      <c r="F16" s="6" t="s">
        <v>590</v>
      </c>
      <c r="G16" s="6"/>
      <c r="H16" s="6" t="s">
        <v>313</v>
      </c>
      <c r="I16" s="23">
        <v>1</v>
      </c>
      <c r="J16" s="6">
        <v>5</v>
      </c>
      <c r="K16" s="6" t="s">
        <v>54</v>
      </c>
      <c r="L16" s="23">
        <v>1</v>
      </c>
      <c r="M16" s="6">
        <v>5</v>
      </c>
      <c r="N16" s="6" t="s">
        <v>66</v>
      </c>
    </row>
    <row r="17" customFormat="1" ht="28" customHeight="1" spans="1:14">
      <c r="A17" s="10" t="s">
        <v>247</v>
      </c>
      <c r="B17" s="6" t="s">
        <v>145</v>
      </c>
      <c r="C17" s="6"/>
      <c r="D17" s="6" t="s">
        <v>256</v>
      </c>
      <c r="E17" s="6"/>
      <c r="F17" s="6" t="s">
        <v>591</v>
      </c>
      <c r="G17" s="6"/>
      <c r="H17" s="6" t="s">
        <v>313</v>
      </c>
      <c r="I17" s="23">
        <v>1</v>
      </c>
      <c r="J17" s="6">
        <v>5</v>
      </c>
      <c r="K17" s="6" t="s">
        <v>54</v>
      </c>
      <c r="L17" s="23">
        <v>1</v>
      </c>
      <c r="M17" s="6">
        <v>5</v>
      </c>
      <c r="N17" s="6" t="s">
        <v>66</v>
      </c>
    </row>
    <row r="18" customFormat="1" ht="28" customHeight="1" spans="1:14">
      <c r="A18" s="10" t="s">
        <v>247</v>
      </c>
      <c r="B18" s="6" t="s">
        <v>258</v>
      </c>
      <c r="C18" s="6"/>
      <c r="D18" s="6" t="s">
        <v>91</v>
      </c>
      <c r="E18" s="6"/>
      <c r="F18" s="6" t="s">
        <v>592</v>
      </c>
      <c r="G18" s="6"/>
      <c r="H18" s="6" t="s">
        <v>593</v>
      </c>
      <c r="I18" s="19" t="s">
        <v>594</v>
      </c>
      <c r="J18" s="6">
        <v>8</v>
      </c>
      <c r="K18" s="6" t="s">
        <v>108</v>
      </c>
      <c r="L18" s="23">
        <v>1</v>
      </c>
      <c r="M18" s="6">
        <v>8</v>
      </c>
      <c r="N18" s="6" t="s">
        <v>66</v>
      </c>
    </row>
    <row r="19" customFormat="1" ht="28" customHeight="1" spans="1:14">
      <c r="A19" s="10" t="s">
        <v>247</v>
      </c>
      <c r="B19" s="6" t="s">
        <v>258</v>
      </c>
      <c r="C19" s="6"/>
      <c r="D19" s="6" t="s">
        <v>91</v>
      </c>
      <c r="E19" s="6"/>
      <c r="F19" s="6" t="s">
        <v>595</v>
      </c>
      <c r="G19" s="6"/>
      <c r="H19" s="6" t="s">
        <v>596</v>
      </c>
      <c r="I19" s="21" t="s">
        <v>597</v>
      </c>
      <c r="J19" s="6">
        <v>8</v>
      </c>
      <c r="K19" s="6" t="s">
        <v>421</v>
      </c>
      <c r="L19" s="23">
        <v>1</v>
      </c>
      <c r="M19" s="6">
        <v>8</v>
      </c>
      <c r="N19" s="6" t="s">
        <v>66</v>
      </c>
    </row>
    <row r="20" customFormat="1" ht="28" customHeight="1" spans="1:14">
      <c r="A20" s="10" t="s">
        <v>247</v>
      </c>
      <c r="B20" s="6" t="s">
        <v>258</v>
      </c>
      <c r="C20" s="6"/>
      <c r="D20" s="6" t="s">
        <v>91</v>
      </c>
      <c r="E20" s="6"/>
      <c r="F20" s="6" t="s">
        <v>598</v>
      </c>
      <c r="G20" s="6"/>
      <c r="H20" s="6" t="s">
        <v>599</v>
      </c>
      <c r="I20" s="23" t="s">
        <v>600</v>
      </c>
      <c r="J20" s="6">
        <v>8</v>
      </c>
      <c r="K20" s="6" t="s">
        <v>421</v>
      </c>
      <c r="L20" s="23">
        <v>1</v>
      </c>
      <c r="M20" s="6">
        <v>8</v>
      </c>
      <c r="N20" s="6" t="s">
        <v>66</v>
      </c>
    </row>
    <row r="21" customFormat="1" ht="28" customHeight="1" spans="1:14">
      <c r="A21" s="10" t="s">
        <v>247</v>
      </c>
      <c r="B21" s="6" t="s">
        <v>258</v>
      </c>
      <c r="C21" s="6"/>
      <c r="D21" s="6" t="s">
        <v>113</v>
      </c>
      <c r="E21" s="6"/>
      <c r="F21" s="6" t="s">
        <v>601</v>
      </c>
      <c r="G21" s="6"/>
      <c r="H21" s="6" t="s">
        <v>84</v>
      </c>
      <c r="I21" s="23">
        <v>1</v>
      </c>
      <c r="J21" s="6">
        <v>8</v>
      </c>
      <c r="K21" s="6" t="s">
        <v>54</v>
      </c>
      <c r="L21" s="23">
        <v>1.25</v>
      </c>
      <c r="M21" s="6">
        <v>8</v>
      </c>
      <c r="N21" s="6" t="s">
        <v>66</v>
      </c>
    </row>
    <row r="22" customFormat="1" ht="28" customHeight="1" spans="1:14">
      <c r="A22" s="10" t="s">
        <v>247</v>
      </c>
      <c r="B22" s="6" t="s">
        <v>258</v>
      </c>
      <c r="C22" s="6"/>
      <c r="D22" s="6" t="s">
        <v>133</v>
      </c>
      <c r="E22" s="6"/>
      <c r="F22" s="6" t="s">
        <v>602</v>
      </c>
      <c r="G22" s="6"/>
      <c r="H22" s="6" t="s">
        <v>84</v>
      </c>
      <c r="I22" s="23">
        <v>1</v>
      </c>
      <c r="J22" s="6">
        <v>8</v>
      </c>
      <c r="K22" s="6" t="s">
        <v>54</v>
      </c>
      <c r="L22" s="23">
        <v>1.25</v>
      </c>
      <c r="M22" s="6">
        <v>8</v>
      </c>
      <c r="N22" s="6" t="s">
        <v>66</v>
      </c>
    </row>
    <row r="23" customFormat="1" ht="28" customHeight="1" spans="1:14">
      <c r="A23" s="10" t="s">
        <v>247</v>
      </c>
      <c r="B23" s="6" t="s">
        <v>275</v>
      </c>
      <c r="C23" s="6"/>
      <c r="D23" s="6" t="s">
        <v>349</v>
      </c>
      <c r="E23" s="6"/>
      <c r="F23" s="6" t="s">
        <v>603</v>
      </c>
      <c r="G23" s="6"/>
      <c r="H23" s="6" t="s">
        <v>164</v>
      </c>
      <c r="I23" s="23">
        <v>1</v>
      </c>
      <c r="J23" s="6">
        <v>5</v>
      </c>
      <c r="K23" s="6" t="s">
        <v>54</v>
      </c>
      <c r="L23" s="23">
        <v>1</v>
      </c>
      <c r="M23" s="6">
        <v>5</v>
      </c>
      <c r="N23" s="6" t="s">
        <v>66</v>
      </c>
    </row>
    <row r="24" customFormat="1" ht="28" customHeight="1" spans="1:14">
      <c r="A24" s="10" t="s">
        <v>247</v>
      </c>
      <c r="B24" s="6" t="s">
        <v>275</v>
      </c>
      <c r="C24" s="6"/>
      <c r="D24" s="6" t="s">
        <v>276</v>
      </c>
      <c r="E24" s="6"/>
      <c r="F24" s="6" t="s">
        <v>604</v>
      </c>
      <c r="G24" s="6"/>
      <c r="H24" s="6" t="s">
        <v>190</v>
      </c>
      <c r="I24" s="23">
        <v>1</v>
      </c>
      <c r="J24" s="6">
        <v>5</v>
      </c>
      <c r="K24" s="6" t="s">
        <v>54</v>
      </c>
      <c r="L24" s="23">
        <v>1</v>
      </c>
      <c r="M24" s="6">
        <v>5</v>
      </c>
      <c r="N24" s="6" t="s">
        <v>66</v>
      </c>
    </row>
    <row r="25" customFormat="1" ht="28" customHeight="1" spans="1:14">
      <c r="A25" s="10" t="s">
        <v>247</v>
      </c>
      <c r="B25" s="6" t="s">
        <v>275</v>
      </c>
      <c r="C25" s="6"/>
      <c r="D25" s="6" t="s">
        <v>283</v>
      </c>
      <c r="E25" s="6"/>
      <c r="F25" s="6" t="s">
        <v>605</v>
      </c>
      <c r="G25" s="6"/>
      <c r="H25" s="6" t="s">
        <v>606</v>
      </c>
      <c r="I25" s="23">
        <v>1</v>
      </c>
      <c r="J25" s="6">
        <v>5</v>
      </c>
      <c r="K25" s="6" t="s">
        <v>54</v>
      </c>
      <c r="L25" s="23">
        <v>1</v>
      </c>
      <c r="M25" s="6">
        <v>5</v>
      </c>
      <c r="N25" s="6" t="s">
        <v>66</v>
      </c>
    </row>
    <row r="26" customFormat="1" ht="28" customHeight="1" spans="1:14">
      <c r="A26" s="10" t="s">
        <v>247</v>
      </c>
      <c r="B26" s="6" t="s">
        <v>275</v>
      </c>
      <c r="C26" s="6"/>
      <c r="D26" s="6" t="s">
        <v>287</v>
      </c>
      <c r="E26" s="6"/>
      <c r="F26" s="6" t="s">
        <v>607</v>
      </c>
      <c r="G26" s="6"/>
      <c r="H26" s="6" t="s">
        <v>76</v>
      </c>
      <c r="I26" s="23">
        <v>1</v>
      </c>
      <c r="J26" s="6">
        <v>5</v>
      </c>
      <c r="K26" s="6" t="s">
        <v>54</v>
      </c>
      <c r="L26" s="23">
        <v>1</v>
      </c>
      <c r="M26" s="6">
        <v>5</v>
      </c>
      <c r="N26" s="6" t="s">
        <v>66</v>
      </c>
    </row>
    <row r="27" customFormat="1" ht="28" customHeight="1" spans="1:14">
      <c r="A27" s="10" t="s">
        <v>247</v>
      </c>
      <c r="B27" s="6" t="s">
        <v>291</v>
      </c>
      <c r="C27" s="6"/>
      <c r="D27" s="6" t="s">
        <v>292</v>
      </c>
      <c r="E27" s="6"/>
      <c r="F27" s="6" t="s">
        <v>608</v>
      </c>
      <c r="G27" s="6"/>
      <c r="H27" s="6" t="s">
        <v>84</v>
      </c>
      <c r="I27" s="11">
        <v>0.85</v>
      </c>
      <c r="J27" s="6">
        <v>10</v>
      </c>
      <c r="K27" s="6" t="s">
        <v>54</v>
      </c>
      <c r="L27" s="23">
        <v>1.06</v>
      </c>
      <c r="M27" s="6">
        <v>10</v>
      </c>
      <c r="N27" s="6" t="s">
        <v>66</v>
      </c>
    </row>
    <row r="28" customFormat="1" ht="18" hidden="1" customHeight="1" spans="1:14">
      <c r="A28" s="10"/>
      <c r="B28" s="10"/>
      <c r="C28" s="10"/>
      <c r="D28" s="10"/>
      <c r="E28" s="10"/>
      <c r="F28" s="10"/>
      <c r="G28" s="10"/>
      <c r="H28" s="10"/>
      <c r="I28" s="10"/>
      <c r="J28" s="10"/>
      <c r="K28" s="10"/>
      <c r="L28" s="10"/>
      <c r="M28" s="10"/>
      <c r="N28" s="10"/>
    </row>
    <row r="29" customFormat="1" ht="28" customHeight="1" spans="1:14">
      <c r="A29" s="12" t="s">
        <v>206</v>
      </c>
      <c r="B29" s="12"/>
      <c r="C29" s="12"/>
      <c r="D29" s="12"/>
      <c r="E29" s="12"/>
      <c r="F29" s="12"/>
      <c r="G29" s="12"/>
      <c r="H29" s="12"/>
      <c r="I29" s="12"/>
      <c r="J29" s="12">
        <v>100</v>
      </c>
      <c r="K29" s="13"/>
      <c r="L29" s="13"/>
      <c r="M29" s="14">
        <v>99.87</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D16:E16"/>
    <mergeCell ref="F16:G16"/>
    <mergeCell ref="D17:E17"/>
    <mergeCell ref="F17:G17"/>
    <mergeCell ref="F18:G18"/>
    <mergeCell ref="F19:G19"/>
    <mergeCell ref="F20:G20"/>
    <mergeCell ref="D21:E21"/>
    <mergeCell ref="F21:G21"/>
    <mergeCell ref="D22:E22"/>
    <mergeCell ref="F22:G22"/>
    <mergeCell ref="D23:E23"/>
    <mergeCell ref="F23:G23"/>
    <mergeCell ref="D24:E24"/>
    <mergeCell ref="F24:G24"/>
    <mergeCell ref="D25:E25"/>
    <mergeCell ref="F25:G25"/>
    <mergeCell ref="D26:E26"/>
    <mergeCell ref="F26:G26"/>
    <mergeCell ref="B27:C27"/>
    <mergeCell ref="D27:E27"/>
    <mergeCell ref="F27:G27"/>
    <mergeCell ref="A28:N28"/>
    <mergeCell ref="A29:I29"/>
    <mergeCell ref="A14:A27"/>
    <mergeCell ref="A6:B9"/>
    <mergeCell ref="A11:B12"/>
    <mergeCell ref="B14:C17"/>
    <mergeCell ref="D14:E15"/>
    <mergeCell ref="B18:C22"/>
    <mergeCell ref="D18:E20"/>
    <mergeCell ref="B23:C2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
  <sheetViews>
    <sheetView workbookViewId="0">
      <selection activeCell="P12" sqref="P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19</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609</v>
      </c>
      <c r="F6" s="4"/>
      <c r="G6" s="4">
        <v>23620000</v>
      </c>
      <c r="H6" s="4"/>
      <c r="I6" s="4">
        <v>23620000</v>
      </c>
      <c r="J6" s="4"/>
      <c r="K6" s="4" t="s">
        <v>295</v>
      </c>
      <c r="L6" s="7" t="s">
        <v>560</v>
      </c>
      <c r="M6" s="16">
        <v>10</v>
      </c>
      <c r="N6" s="8"/>
    </row>
    <row r="7" ht="28" customHeight="1" spans="1:14">
      <c r="A7" s="6" t="s">
        <v>233</v>
      </c>
      <c r="B7" s="6"/>
      <c r="C7" s="4" t="s">
        <v>236</v>
      </c>
      <c r="D7" s="4"/>
      <c r="E7" s="4" t="s">
        <v>609</v>
      </c>
      <c r="F7" s="4"/>
      <c r="G7" s="4" t="s">
        <v>46</v>
      </c>
      <c r="H7" s="4"/>
      <c r="I7" s="4" t="s">
        <v>46</v>
      </c>
      <c r="J7" s="4"/>
      <c r="K7" s="4" t="s">
        <v>238</v>
      </c>
      <c r="L7" s="7" t="s">
        <v>46</v>
      </c>
      <c r="M7" s="8" t="s">
        <v>46</v>
      </c>
      <c r="N7" s="8"/>
    </row>
    <row r="8" ht="28" customHeight="1" spans="1:14">
      <c r="A8" s="6" t="s">
        <v>233</v>
      </c>
      <c r="B8" s="6"/>
      <c r="C8" s="4" t="s">
        <v>221</v>
      </c>
      <c r="D8" s="4"/>
      <c r="E8" s="4" t="s">
        <v>46</v>
      </c>
      <c r="F8" s="4"/>
      <c r="G8" s="4" t="s">
        <v>609</v>
      </c>
      <c r="H8" s="4"/>
      <c r="I8" s="4" t="s">
        <v>609</v>
      </c>
      <c r="J8" s="4"/>
      <c r="K8" s="4" t="s">
        <v>238</v>
      </c>
      <c r="L8" s="7" t="s">
        <v>560</v>
      </c>
      <c r="M8" s="8" t="s">
        <v>295</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66</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141" customHeight="1" spans="1:14">
      <c r="A12" s="4"/>
      <c r="B12" s="4"/>
      <c r="C12" s="9" t="s">
        <v>610</v>
      </c>
      <c r="D12" s="9"/>
      <c r="E12" s="9"/>
      <c r="F12" s="9"/>
      <c r="G12" s="9"/>
      <c r="H12" s="9"/>
      <c r="I12" s="9" t="s">
        <v>611</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612</v>
      </c>
      <c r="G14" s="6"/>
      <c r="H14" s="6" t="s">
        <v>613</v>
      </c>
      <c r="I14" s="6" t="s">
        <v>614</v>
      </c>
      <c r="J14" s="6">
        <v>7</v>
      </c>
      <c r="K14" s="6" t="s">
        <v>150</v>
      </c>
      <c r="L14" s="11">
        <v>1</v>
      </c>
      <c r="M14" s="6">
        <v>7</v>
      </c>
      <c r="N14" s="6" t="s">
        <v>66</v>
      </c>
    </row>
    <row r="15" ht="28" customHeight="1" spans="1:14">
      <c r="A15" s="10" t="s">
        <v>247</v>
      </c>
      <c r="B15" s="6" t="s">
        <v>145</v>
      </c>
      <c r="C15" s="6"/>
      <c r="D15" s="6" t="s">
        <v>253</v>
      </c>
      <c r="E15" s="6"/>
      <c r="F15" s="6" t="s">
        <v>615</v>
      </c>
      <c r="G15" s="6"/>
      <c r="H15" s="6" t="s">
        <v>313</v>
      </c>
      <c r="I15" s="11">
        <v>1</v>
      </c>
      <c r="J15" s="6">
        <v>7</v>
      </c>
      <c r="K15" s="6" t="s">
        <v>54</v>
      </c>
      <c r="L15" s="11">
        <v>1</v>
      </c>
      <c r="M15" s="6">
        <v>7</v>
      </c>
      <c r="N15" s="6" t="s">
        <v>66</v>
      </c>
    </row>
    <row r="16" ht="28" customHeight="1" spans="1:14">
      <c r="A16" s="10" t="s">
        <v>247</v>
      </c>
      <c r="B16" s="6" t="s">
        <v>145</v>
      </c>
      <c r="C16" s="6"/>
      <c r="D16" s="6" t="s">
        <v>256</v>
      </c>
      <c r="E16" s="6"/>
      <c r="F16" s="6" t="s">
        <v>616</v>
      </c>
      <c r="G16" s="6"/>
      <c r="H16" s="6" t="s">
        <v>313</v>
      </c>
      <c r="I16" s="11">
        <v>1</v>
      </c>
      <c r="J16" s="6">
        <v>6</v>
      </c>
      <c r="K16" s="6" t="s">
        <v>54</v>
      </c>
      <c r="L16" s="11">
        <v>1</v>
      </c>
      <c r="M16" s="6">
        <v>6</v>
      </c>
      <c r="N16" s="6" t="s">
        <v>66</v>
      </c>
    </row>
    <row r="17" ht="28" customHeight="1" spans="1:14">
      <c r="A17" s="10" t="s">
        <v>247</v>
      </c>
      <c r="B17" s="6" t="s">
        <v>258</v>
      </c>
      <c r="C17" s="6"/>
      <c r="D17" s="6" t="s">
        <v>91</v>
      </c>
      <c r="E17" s="6"/>
      <c r="F17" s="6" t="s">
        <v>617</v>
      </c>
      <c r="G17" s="6"/>
      <c r="H17" s="6" t="s">
        <v>381</v>
      </c>
      <c r="I17" s="21" t="s">
        <v>382</v>
      </c>
      <c r="J17" s="6">
        <v>3.34</v>
      </c>
      <c r="K17" s="6" t="s">
        <v>103</v>
      </c>
      <c r="L17" s="11">
        <v>1</v>
      </c>
      <c r="M17" s="6">
        <v>3.34</v>
      </c>
      <c r="N17" s="6" t="s">
        <v>66</v>
      </c>
    </row>
    <row r="18" ht="28" customHeight="1" spans="1:14">
      <c r="A18" s="10" t="s">
        <v>247</v>
      </c>
      <c r="B18" s="6" t="s">
        <v>258</v>
      </c>
      <c r="C18" s="6"/>
      <c r="D18" s="6" t="s">
        <v>91</v>
      </c>
      <c r="E18" s="6"/>
      <c r="F18" s="6" t="s">
        <v>618</v>
      </c>
      <c r="G18" s="6"/>
      <c r="H18" s="6" t="s">
        <v>619</v>
      </c>
      <c r="I18" s="21" t="s">
        <v>620</v>
      </c>
      <c r="J18" s="6">
        <v>3.34</v>
      </c>
      <c r="K18" s="6" t="s">
        <v>621</v>
      </c>
      <c r="L18" s="11">
        <v>1</v>
      </c>
      <c r="M18" s="6">
        <v>3.34</v>
      </c>
      <c r="N18" s="6" t="s">
        <v>66</v>
      </c>
    </row>
    <row r="19" ht="28" customHeight="1" spans="1:14">
      <c r="A19" s="10" t="s">
        <v>247</v>
      </c>
      <c r="B19" s="6" t="s">
        <v>258</v>
      </c>
      <c r="C19" s="6"/>
      <c r="D19" s="6" t="s">
        <v>91</v>
      </c>
      <c r="E19" s="6"/>
      <c r="F19" s="6" t="s">
        <v>622</v>
      </c>
      <c r="G19" s="6"/>
      <c r="H19" s="6" t="s">
        <v>623</v>
      </c>
      <c r="I19" s="21" t="s">
        <v>624</v>
      </c>
      <c r="J19" s="6">
        <v>3.34</v>
      </c>
      <c r="K19" s="6" t="s">
        <v>499</v>
      </c>
      <c r="L19" s="11">
        <v>1</v>
      </c>
      <c r="M19" s="6">
        <v>3.34</v>
      </c>
      <c r="N19" s="6" t="s">
        <v>66</v>
      </c>
    </row>
    <row r="20" ht="28" customHeight="1" spans="1:14">
      <c r="A20" s="10" t="s">
        <v>247</v>
      </c>
      <c r="B20" s="6" t="s">
        <v>258</v>
      </c>
      <c r="C20" s="6"/>
      <c r="D20" s="6" t="s">
        <v>91</v>
      </c>
      <c r="E20" s="6"/>
      <c r="F20" s="6" t="s">
        <v>625</v>
      </c>
      <c r="G20" s="6"/>
      <c r="H20" s="6" t="s">
        <v>626</v>
      </c>
      <c r="I20" s="21" t="s">
        <v>627</v>
      </c>
      <c r="J20" s="6">
        <v>3.34</v>
      </c>
      <c r="K20" s="6" t="s">
        <v>499</v>
      </c>
      <c r="L20" s="11">
        <v>1</v>
      </c>
      <c r="M20" s="6">
        <v>3.34</v>
      </c>
      <c r="N20" s="6" t="s">
        <v>66</v>
      </c>
    </row>
    <row r="21" ht="28" customHeight="1" spans="1:14">
      <c r="A21" s="10" t="s">
        <v>247</v>
      </c>
      <c r="B21" s="6" t="s">
        <v>258</v>
      </c>
      <c r="C21" s="6"/>
      <c r="D21" s="6" t="s">
        <v>91</v>
      </c>
      <c r="E21" s="6"/>
      <c r="F21" s="6" t="s">
        <v>628</v>
      </c>
      <c r="G21" s="6"/>
      <c r="H21" s="6" t="s">
        <v>629</v>
      </c>
      <c r="I21" s="21" t="s">
        <v>630</v>
      </c>
      <c r="J21" s="6">
        <v>3.33</v>
      </c>
      <c r="K21" s="6" t="s">
        <v>499</v>
      </c>
      <c r="L21" s="11">
        <v>1</v>
      </c>
      <c r="M21" s="6">
        <v>3.33</v>
      </c>
      <c r="N21" s="6" t="s">
        <v>66</v>
      </c>
    </row>
    <row r="22" ht="28" customHeight="1" spans="1:14">
      <c r="A22" s="10" t="s">
        <v>247</v>
      </c>
      <c r="B22" s="6" t="s">
        <v>258</v>
      </c>
      <c r="C22" s="6"/>
      <c r="D22" s="6" t="s">
        <v>91</v>
      </c>
      <c r="E22" s="6"/>
      <c r="F22" s="6" t="s">
        <v>104</v>
      </c>
      <c r="G22" s="6"/>
      <c r="H22" s="6" t="s">
        <v>631</v>
      </c>
      <c r="I22" s="21" t="s">
        <v>632</v>
      </c>
      <c r="J22" s="6">
        <v>3.33</v>
      </c>
      <c r="K22" s="6" t="s">
        <v>103</v>
      </c>
      <c r="L22" s="11">
        <v>1</v>
      </c>
      <c r="M22" s="6">
        <v>3.33</v>
      </c>
      <c r="N22" s="6" t="s">
        <v>66</v>
      </c>
    </row>
    <row r="23" ht="28" customHeight="1" spans="1:14">
      <c r="A23" s="10" t="s">
        <v>247</v>
      </c>
      <c r="B23" s="6" t="s">
        <v>258</v>
      </c>
      <c r="C23" s="6"/>
      <c r="D23" s="6" t="s">
        <v>91</v>
      </c>
      <c r="E23" s="6"/>
      <c r="F23" s="6" t="s">
        <v>101</v>
      </c>
      <c r="G23" s="6"/>
      <c r="H23" s="6" t="s">
        <v>381</v>
      </c>
      <c r="I23" s="21" t="s">
        <v>382</v>
      </c>
      <c r="J23" s="6">
        <v>3.33</v>
      </c>
      <c r="K23" s="6" t="s">
        <v>103</v>
      </c>
      <c r="L23" s="11">
        <v>1</v>
      </c>
      <c r="M23" s="6">
        <v>3.33</v>
      </c>
      <c r="N23" s="6" t="s">
        <v>66</v>
      </c>
    </row>
    <row r="24" ht="28" customHeight="1" spans="1:14">
      <c r="A24" s="10" t="s">
        <v>247</v>
      </c>
      <c r="B24" s="6" t="s">
        <v>258</v>
      </c>
      <c r="C24" s="6"/>
      <c r="D24" s="6" t="s">
        <v>113</v>
      </c>
      <c r="E24" s="6"/>
      <c r="F24" s="6" t="s">
        <v>117</v>
      </c>
      <c r="G24" s="6"/>
      <c r="H24" s="6" t="s">
        <v>118</v>
      </c>
      <c r="I24" s="11">
        <v>1</v>
      </c>
      <c r="J24" s="6">
        <v>3.33</v>
      </c>
      <c r="K24" s="6" t="s">
        <v>54</v>
      </c>
      <c r="L24" s="11">
        <v>1</v>
      </c>
      <c r="M24" s="6">
        <v>3.33</v>
      </c>
      <c r="N24" s="6" t="s">
        <v>66</v>
      </c>
    </row>
    <row r="25" ht="28" customHeight="1" spans="1:14">
      <c r="A25" s="10" t="s">
        <v>247</v>
      </c>
      <c r="B25" s="6" t="s">
        <v>258</v>
      </c>
      <c r="C25" s="6"/>
      <c r="D25" s="6" t="s">
        <v>113</v>
      </c>
      <c r="E25" s="6"/>
      <c r="F25" s="6" t="s">
        <v>119</v>
      </c>
      <c r="G25" s="6"/>
      <c r="H25" s="6" t="s">
        <v>633</v>
      </c>
      <c r="I25" s="6">
        <v>0</v>
      </c>
      <c r="J25" s="6">
        <v>3.33</v>
      </c>
      <c r="K25" s="6" t="s">
        <v>634</v>
      </c>
      <c r="L25" s="11">
        <v>1</v>
      </c>
      <c r="M25" s="6">
        <v>3.33</v>
      </c>
      <c r="N25" s="6" t="s">
        <v>66</v>
      </c>
    </row>
    <row r="26" ht="28" customHeight="1" spans="1:14">
      <c r="A26" s="10" t="s">
        <v>247</v>
      </c>
      <c r="B26" s="6" t="s">
        <v>258</v>
      </c>
      <c r="C26" s="6"/>
      <c r="D26" s="6" t="s">
        <v>113</v>
      </c>
      <c r="E26" s="6"/>
      <c r="F26" s="6" t="s">
        <v>635</v>
      </c>
      <c r="G26" s="6"/>
      <c r="H26" s="6" t="s">
        <v>636</v>
      </c>
      <c r="I26" s="11">
        <v>1</v>
      </c>
      <c r="J26" s="6">
        <v>3.33</v>
      </c>
      <c r="K26" s="6" t="s">
        <v>54</v>
      </c>
      <c r="L26" s="11">
        <v>1</v>
      </c>
      <c r="M26" s="6">
        <v>3.33</v>
      </c>
      <c r="N26" s="6" t="s">
        <v>66</v>
      </c>
    </row>
    <row r="27" ht="28" customHeight="1" spans="1:14">
      <c r="A27" s="10" t="s">
        <v>247</v>
      </c>
      <c r="B27" s="6" t="s">
        <v>258</v>
      </c>
      <c r="C27" s="6"/>
      <c r="D27" s="6" t="s">
        <v>133</v>
      </c>
      <c r="E27" s="6"/>
      <c r="F27" s="6" t="s">
        <v>637</v>
      </c>
      <c r="G27" s="6"/>
      <c r="H27" s="6" t="s">
        <v>636</v>
      </c>
      <c r="I27" s="11">
        <v>1</v>
      </c>
      <c r="J27" s="6">
        <v>3.33</v>
      </c>
      <c r="K27" s="6" t="s">
        <v>54</v>
      </c>
      <c r="L27" s="11">
        <v>1</v>
      </c>
      <c r="M27" s="6">
        <v>3.33</v>
      </c>
      <c r="N27" s="6" t="s">
        <v>66</v>
      </c>
    </row>
    <row r="28" ht="28" customHeight="1" spans="1:14">
      <c r="A28" s="10" t="s">
        <v>247</v>
      </c>
      <c r="B28" s="6" t="s">
        <v>258</v>
      </c>
      <c r="C28" s="6"/>
      <c r="D28" s="6" t="s">
        <v>133</v>
      </c>
      <c r="E28" s="6"/>
      <c r="F28" s="6" t="s">
        <v>398</v>
      </c>
      <c r="G28" s="6"/>
      <c r="H28" s="6" t="s">
        <v>636</v>
      </c>
      <c r="I28" s="11">
        <v>1</v>
      </c>
      <c r="J28" s="6">
        <v>3.33</v>
      </c>
      <c r="K28" s="6" t="s">
        <v>54</v>
      </c>
      <c r="L28" s="11">
        <v>1</v>
      </c>
      <c r="M28" s="6">
        <v>3.33</v>
      </c>
      <c r="N28" s="6" t="s">
        <v>66</v>
      </c>
    </row>
    <row r="29" ht="28" customHeight="1" spans="1:14">
      <c r="A29" s="10" t="s">
        <v>247</v>
      </c>
      <c r="B29" s="6" t="s">
        <v>275</v>
      </c>
      <c r="C29" s="6"/>
      <c r="D29" s="6" t="s">
        <v>349</v>
      </c>
      <c r="E29" s="6"/>
      <c r="F29" s="6" t="s">
        <v>500</v>
      </c>
      <c r="G29" s="6"/>
      <c r="H29" s="6" t="s">
        <v>63</v>
      </c>
      <c r="I29" s="11">
        <v>1</v>
      </c>
      <c r="J29" s="6">
        <v>2.5</v>
      </c>
      <c r="K29" s="6" t="s">
        <v>54</v>
      </c>
      <c r="L29" s="11">
        <v>1</v>
      </c>
      <c r="M29" s="6">
        <v>2.5</v>
      </c>
      <c r="N29" s="6" t="s">
        <v>66</v>
      </c>
    </row>
    <row r="30" ht="28" customHeight="1" spans="1:14">
      <c r="A30" s="10" t="s">
        <v>247</v>
      </c>
      <c r="B30" s="6" t="s">
        <v>275</v>
      </c>
      <c r="C30" s="6"/>
      <c r="D30" s="6" t="s">
        <v>349</v>
      </c>
      <c r="E30" s="6"/>
      <c r="F30" s="6" t="s">
        <v>505</v>
      </c>
      <c r="G30" s="6"/>
      <c r="H30" s="6" t="s">
        <v>63</v>
      </c>
      <c r="I30" s="11">
        <v>1</v>
      </c>
      <c r="J30" s="6">
        <v>2.5</v>
      </c>
      <c r="K30" s="6" t="s">
        <v>54</v>
      </c>
      <c r="L30" s="11">
        <v>1</v>
      </c>
      <c r="M30" s="6">
        <v>2.5</v>
      </c>
      <c r="N30" s="6" t="s">
        <v>66</v>
      </c>
    </row>
    <row r="31" ht="28" customHeight="1" spans="1:14">
      <c r="A31" s="10" t="s">
        <v>247</v>
      </c>
      <c r="B31" s="6" t="s">
        <v>275</v>
      </c>
      <c r="C31" s="6"/>
      <c r="D31" s="6" t="s">
        <v>276</v>
      </c>
      <c r="E31" s="6"/>
      <c r="F31" s="6" t="s">
        <v>638</v>
      </c>
      <c r="G31" s="6"/>
      <c r="H31" s="6" t="s">
        <v>354</v>
      </c>
      <c r="I31" s="11">
        <v>1</v>
      </c>
      <c r="J31" s="6">
        <v>2.5</v>
      </c>
      <c r="K31" s="6" t="s">
        <v>54</v>
      </c>
      <c r="L31" s="11">
        <v>1</v>
      </c>
      <c r="M31" s="6">
        <v>2.5</v>
      </c>
      <c r="N31" s="6" t="s">
        <v>66</v>
      </c>
    </row>
    <row r="32" ht="28" customHeight="1" spans="1:14">
      <c r="A32" s="10" t="s">
        <v>247</v>
      </c>
      <c r="B32" s="6" t="s">
        <v>275</v>
      </c>
      <c r="C32" s="6"/>
      <c r="D32" s="6" t="s">
        <v>276</v>
      </c>
      <c r="E32" s="6"/>
      <c r="F32" s="6" t="s">
        <v>402</v>
      </c>
      <c r="G32" s="6"/>
      <c r="H32" s="6" t="s">
        <v>168</v>
      </c>
      <c r="I32" s="11">
        <v>1</v>
      </c>
      <c r="J32" s="6">
        <v>2.5</v>
      </c>
      <c r="K32" s="6" t="s">
        <v>54</v>
      </c>
      <c r="L32" s="11">
        <v>1</v>
      </c>
      <c r="M32" s="6">
        <v>2.5</v>
      </c>
      <c r="N32" s="6" t="s">
        <v>66</v>
      </c>
    </row>
    <row r="33" ht="28" customHeight="1" spans="1:14">
      <c r="A33" s="10" t="s">
        <v>247</v>
      </c>
      <c r="B33" s="6" t="s">
        <v>275</v>
      </c>
      <c r="C33" s="6"/>
      <c r="D33" s="6" t="s">
        <v>283</v>
      </c>
      <c r="E33" s="6"/>
      <c r="F33" s="6" t="s">
        <v>639</v>
      </c>
      <c r="G33" s="6"/>
      <c r="H33" s="6" t="s">
        <v>170</v>
      </c>
      <c r="I33" s="11">
        <v>1</v>
      </c>
      <c r="J33" s="6">
        <v>2.5</v>
      </c>
      <c r="K33" s="6" t="s">
        <v>54</v>
      </c>
      <c r="L33" s="11">
        <v>1</v>
      </c>
      <c r="M33" s="6">
        <v>2.5</v>
      </c>
      <c r="N33" s="6" t="s">
        <v>66</v>
      </c>
    </row>
    <row r="34" ht="28" customHeight="1" spans="1:14">
      <c r="A34" s="10" t="s">
        <v>247</v>
      </c>
      <c r="B34" s="6" t="s">
        <v>275</v>
      </c>
      <c r="C34" s="6"/>
      <c r="D34" s="6" t="s">
        <v>283</v>
      </c>
      <c r="E34" s="6"/>
      <c r="F34" s="6" t="s">
        <v>640</v>
      </c>
      <c r="G34" s="6"/>
      <c r="H34" s="6" t="s">
        <v>170</v>
      </c>
      <c r="I34" s="11">
        <v>1</v>
      </c>
      <c r="J34" s="6">
        <v>2.5</v>
      </c>
      <c r="K34" s="6" t="s">
        <v>54</v>
      </c>
      <c r="L34" s="11">
        <v>1</v>
      </c>
      <c r="M34" s="6">
        <v>2.5</v>
      </c>
      <c r="N34" s="6" t="s">
        <v>66</v>
      </c>
    </row>
    <row r="35" ht="28" customHeight="1" spans="1:14">
      <c r="A35" s="10" t="s">
        <v>247</v>
      </c>
      <c r="B35" s="6" t="s">
        <v>275</v>
      </c>
      <c r="C35" s="6"/>
      <c r="D35" s="6" t="s">
        <v>287</v>
      </c>
      <c r="E35" s="6"/>
      <c r="F35" s="6" t="s">
        <v>641</v>
      </c>
      <c r="G35" s="6"/>
      <c r="H35" s="6" t="s">
        <v>642</v>
      </c>
      <c r="I35" s="11">
        <v>1</v>
      </c>
      <c r="J35" s="6">
        <v>2.5</v>
      </c>
      <c r="K35" s="6" t="s">
        <v>54</v>
      </c>
      <c r="L35" s="11">
        <v>1</v>
      </c>
      <c r="M35" s="6">
        <v>2.5</v>
      </c>
      <c r="N35" s="6" t="s">
        <v>66</v>
      </c>
    </row>
    <row r="36" ht="28" customHeight="1" spans="1:14">
      <c r="A36" s="10" t="s">
        <v>247</v>
      </c>
      <c r="B36" s="6" t="s">
        <v>275</v>
      </c>
      <c r="C36" s="6"/>
      <c r="D36" s="6" t="s">
        <v>287</v>
      </c>
      <c r="E36" s="6"/>
      <c r="F36" s="6" t="s">
        <v>410</v>
      </c>
      <c r="G36" s="6"/>
      <c r="H36" s="6" t="s">
        <v>76</v>
      </c>
      <c r="I36" s="11">
        <v>1</v>
      </c>
      <c r="J36" s="6">
        <v>2.5</v>
      </c>
      <c r="K36" s="6" t="s">
        <v>54</v>
      </c>
      <c r="L36" s="11">
        <v>1</v>
      </c>
      <c r="M36" s="6">
        <v>2.5</v>
      </c>
      <c r="N36" s="6" t="s">
        <v>66</v>
      </c>
    </row>
    <row r="37" ht="28" customHeight="1" spans="1:14">
      <c r="A37" s="10" t="s">
        <v>247</v>
      </c>
      <c r="B37" s="6" t="s">
        <v>291</v>
      </c>
      <c r="C37" s="6"/>
      <c r="D37" s="6" t="s">
        <v>292</v>
      </c>
      <c r="E37" s="6"/>
      <c r="F37" s="6" t="s">
        <v>364</v>
      </c>
      <c r="G37" s="6"/>
      <c r="H37" s="6" t="s">
        <v>278</v>
      </c>
      <c r="I37" s="11">
        <v>0.9</v>
      </c>
      <c r="J37" s="6">
        <v>10</v>
      </c>
      <c r="K37" s="6" t="s">
        <v>54</v>
      </c>
      <c r="L37" s="11">
        <v>1</v>
      </c>
      <c r="M37" s="8">
        <v>10</v>
      </c>
      <c r="N37" s="6" t="s">
        <v>66</v>
      </c>
    </row>
    <row r="38" ht="18" hidden="1" customHeight="1" spans="1:14">
      <c r="A38" s="10"/>
      <c r="B38" s="10"/>
      <c r="C38" s="10"/>
      <c r="D38" s="10"/>
      <c r="E38" s="10"/>
      <c r="F38" s="10"/>
      <c r="G38" s="10"/>
      <c r="H38" s="10"/>
      <c r="I38" s="10"/>
      <c r="J38" s="10"/>
      <c r="K38" s="10"/>
      <c r="L38" s="10"/>
      <c r="M38" s="10"/>
      <c r="N38" s="10"/>
    </row>
    <row r="39" ht="28" customHeight="1" spans="1:14">
      <c r="A39" s="12" t="s">
        <v>206</v>
      </c>
      <c r="B39" s="12"/>
      <c r="C39" s="12"/>
      <c r="D39" s="12"/>
      <c r="E39" s="12"/>
      <c r="F39" s="12"/>
      <c r="G39" s="12"/>
      <c r="H39" s="12"/>
      <c r="I39" s="12"/>
      <c r="J39" s="12">
        <v>100</v>
      </c>
      <c r="K39" s="13"/>
      <c r="L39" s="13"/>
      <c r="M39" s="14">
        <v>100</v>
      </c>
      <c r="N39" s="4"/>
    </row>
  </sheetData>
  <mergeCells count="8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B37:C37"/>
    <mergeCell ref="D37:E37"/>
    <mergeCell ref="F37:G37"/>
    <mergeCell ref="A38:N38"/>
    <mergeCell ref="A39:I39"/>
    <mergeCell ref="A14:A37"/>
    <mergeCell ref="A6:B9"/>
    <mergeCell ref="A11:B12"/>
    <mergeCell ref="B14:C16"/>
    <mergeCell ref="B17:C28"/>
    <mergeCell ref="D17:E23"/>
    <mergeCell ref="D24:E26"/>
    <mergeCell ref="D27:E28"/>
    <mergeCell ref="B29:C36"/>
    <mergeCell ref="D29:E30"/>
    <mergeCell ref="D31:E32"/>
    <mergeCell ref="D33:E34"/>
    <mergeCell ref="D35:E3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opLeftCell="A18"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20</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643</v>
      </c>
      <c r="F6" s="4"/>
      <c r="G6" s="4">
        <v>10650000</v>
      </c>
      <c r="H6" s="4"/>
      <c r="I6" s="4" t="s">
        <v>643</v>
      </c>
      <c r="J6" s="4"/>
      <c r="K6" s="4" t="s">
        <v>295</v>
      </c>
      <c r="L6" s="7" t="s">
        <v>560</v>
      </c>
      <c r="M6" s="16">
        <v>10</v>
      </c>
      <c r="N6" s="8"/>
    </row>
    <row r="7" ht="28" customHeight="1" spans="1:14">
      <c r="A7" s="6" t="s">
        <v>233</v>
      </c>
      <c r="B7" s="6"/>
      <c r="C7" s="4" t="s">
        <v>236</v>
      </c>
      <c r="D7" s="4"/>
      <c r="E7" s="4" t="s">
        <v>643</v>
      </c>
      <c r="F7" s="4"/>
      <c r="G7" s="4" t="s">
        <v>46</v>
      </c>
      <c r="H7" s="4"/>
      <c r="I7" s="4" t="s">
        <v>46</v>
      </c>
      <c r="J7" s="4"/>
      <c r="K7" s="4" t="s">
        <v>238</v>
      </c>
      <c r="L7" s="7" t="s">
        <v>46</v>
      </c>
      <c r="M7" s="8" t="s">
        <v>46</v>
      </c>
      <c r="N7" s="8"/>
    </row>
    <row r="8" ht="28" customHeight="1" spans="1:14">
      <c r="A8" s="6" t="s">
        <v>233</v>
      </c>
      <c r="B8" s="6"/>
      <c r="C8" s="4" t="s">
        <v>221</v>
      </c>
      <c r="D8" s="4"/>
      <c r="E8" s="4" t="s">
        <v>46</v>
      </c>
      <c r="F8" s="4"/>
      <c r="G8" s="4" t="s">
        <v>643</v>
      </c>
      <c r="H8" s="4"/>
      <c r="I8" s="4" t="s">
        <v>643</v>
      </c>
      <c r="J8" s="4"/>
      <c r="K8" s="4" t="s">
        <v>238</v>
      </c>
      <c r="L8" s="7" t="s">
        <v>560</v>
      </c>
      <c r="M8" s="8" t="s">
        <v>295</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644</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645</v>
      </c>
      <c r="D12" s="9"/>
      <c r="E12" s="9"/>
      <c r="F12" s="9"/>
      <c r="G12" s="9"/>
      <c r="H12" s="9"/>
      <c r="I12" s="9" t="s">
        <v>646</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647</v>
      </c>
      <c r="G14" s="6"/>
      <c r="H14" s="6" t="s">
        <v>648</v>
      </c>
      <c r="I14" s="11">
        <v>1</v>
      </c>
      <c r="J14" s="6">
        <v>7</v>
      </c>
      <c r="K14" s="6" t="s">
        <v>54</v>
      </c>
      <c r="L14" s="11">
        <v>1</v>
      </c>
      <c r="M14" s="6">
        <v>7</v>
      </c>
      <c r="N14" s="6" t="s">
        <v>66</v>
      </c>
    </row>
    <row r="15" ht="28" customHeight="1" spans="1:14">
      <c r="A15" s="10" t="s">
        <v>247</v>
      </c>
      <c r="B15" s="6" t="s">
        <v>145</v>
      </c>
      <c r="C15" s="6"/>
      <c r="D15" s="6" t="s">
        <v>253</v>
      </c>
      <c r="E15" s="6"/>
      <c r="F15" s="6" t="s">
        <v>438</v>
      </c>
      <c r="G15" s="6"/>
      <c r="H15" s="6" t="s">
        <v>649</v>
      </c>
      <c r="I15" s="11">
        <v>1</v>
      </c>
      <c r="J15" s="6">
        <v>7</v>
      </c>
      <c r="K15" s="6" t="s">
        <v>54</v>
      </c>
      <c r="L15" s="11">
        <v>1</v>
      </c>
      <c r="M15" s="6">
        <v>7</v>
      </c>
      <c r="N15" s="6" t="s">
        <v>66</v>
      </c>
    </row>
    <row r="16" ht="28" customHeight="1" spans="1:14">
      <c r="A16" s="10" t="s">
        <v>247</v>
      </c>
      <c r="B16" s="6" t="s">
        <v>145</v>
      </c>
      <c r="C16" s="6"/>
      <c r="D16" s="6" t="s">
        <v>256</v>
      </c>
      <c r="E16" s="6"/>
      <c r="F16" s="6" t="s">
        <v>257</v>
      </c>
      <c r="G16" s="6"/>
      <c r="H16" s="6" t="s">
        <v>649</v>
      </c>
      <c r="I16" s="11">
        <v>1</v>
      </c>
      <c r="J16" s="6">
        <v>6</v>
      </c>
      <c r="K16" s="6" t="s">
        <v>54</v>
      </c>
      <c r="L16" s="11">
        <v>1</v>
      </c>
      <c r="M16" s="6">
        <v>6</v>
      </c>
      <c r="N16" s="6" t="s">
        <v>66</v>
      </c>
    </row>
    <row r="17" ht="28" customHeight="1" spans="1:14">
      <c r="A17" s="10" t="s">
        <v>247</v>
      </c>
      <c r="B17" s="6" t="s">
        <v>258</v>
      </c>
      <c r="C17" s="6"/>
      <c r="D17" s="6" t="s">
        <v>91</v>
      </c>
      <c r="E17" s="6"/>
      <c r="F17" s="6" t="s">
        <v>650</v>
      </c>
      <c r="G17" s="6"/>
      <c r="H17" s="6" t="s">
        <v>651</v>
      </c>
      <c r="I17" s="21" t="s">
        <v>652</v>
      </c>
      <c r="J17" s="6">
        <v>5.72</v>
      </c>
      <c r="K17" s="6" t="s">
        <v>653</v>
      </c>
      <c r="L17" s="11">
        <v>1</v>
      </c>
      <c r="M17" s="6">
        <v>5.72</v>
      </c>
      <c r="N17" s="6" t="s">
        <v>66</v>
      </c>
    </row>
    <row r="18" ht="28" customHeight="1" spans="1:14">
      <c r="A18" s="10" t="s">
        <v>247</v>
      </c>
      <c r="B18" s="6" t="s">
        <v>258</v>
      </c>
      <c r="C18" s="6"/>
      <c r="D18" s="6" t="s">
        <v>91</v>
      </c>
      <c r="E18" s="6"/>
      <c r="F18" s="6" t="s">
        <v>654</v>
      </c>
      <c r="G18" s="6"/>
      <c r="H18" s="6" t="s">
        <v>655</v>
      </c>
      <c r="I18" s="21" t="s">
        <v>656</v>
      </c>
      <c r="J18" s="6">
        <v>5.72</v>
      </c>
      <c r="K18" s="6" t="s">
        <v>653</v>
      </c>
      <c r="L18" s="11">
        <v>1</v>
      </c>
      <c r="M18" s="6">
        <v>5.72</v>
      </c>
      <c r="N18" s="6" t="s">
        <v>66</v>
      </c>
    </row>
    <row r="19" ht="28" customHeight="1" spans="1:14">
      <c r="A19" s="10" t="s">
        <v>247</v>
      </c>
      <c r="B19" s="6" t="s">
        <v>258</v>
      </c>
      <c r="C19" s="6"/>
      <c r="D19" s="6" t="s">
        <v>91</v>
      </c>
      <c r="E19" s="6"/>
      <c r="F19" s="6" t="s">
        <v>657</v>
      </c>
      <c r="G19" s="6"/>
      <c r="H19" s="6" t="s">
        <v>658</v>
      </c>
      <c r="I19" s="21" t="s">
        <v>659</v>
      </c>
      <c r="J19" s="6">
        <v>5.72</v>
      </c>
      <c r="K19" s="6" t="s">
        <v>653</v>
      </c>
      <c r="L19" s="11">
        <v>1</v>
      </c>
      <c r="M19" s="6">
        <v>5.72</v>
      </c>
      <c r="N19" s="6" t="s">
        <v>66</v>
      </c>
    </row>
    <row r="20" ht="28" customHeight="1" spans="1:14">
      <c r="A20" s="10" t="s">
        <v>247</v>
      </c>
      <c r="B20" s="6" t="s">
        <v>258</v>
      </c>
      <c r="C20" s="6"/>
      <c r="D20" s="6" t="s">
        <v>91</v>
      </c>
      <c r="E20" s="6"/>
      <c r="F20" s="6" t="s">
        <v>660</v>
      </c>
      <c r="G20" s="6"/>
      <c r="H20" s="6" t="s">
        <v>661</v>
      </c>
      <c r="I20" s="21" t="s">
        <v>662</v>
      </c>
      <c r="J20" s="6">
        <v>5.71</v>
      </c>
      <c r="K20" s="6" t="s">
        <v>653</v>
      </c>
      <c r="L20" s="11">
        <v>1</v>
      </c>
      <c r="M20" s="6">
        <v>5.71</v>
      </c>
      <c r="N20" s="6" t="s">
        <v>66</v>
      </c>
    </row>
    <row r="21" ht="28" customHeight="1" spans="1:14">
      <c r="A21" s="10" t="s">
        <v>247</v>
      </c>
      <c r="B21" s="6" t="s">
        <v>258</v>
      </c>
      <c r="C21" s="6"/>
      <c r="D21" s="6" t="s">
        <v>113</v>
      </c>
      <c r="E21" s="6"/>
      <c r="F21" s="6" t="s">
        <v>663</v>
      </c>
      <c r="G21" s="6"/>
      <c r="H21" s="6" t="s">
        <v>63</v>
      </c>
      <c r="I21" s="11">
        <v>1</v>
      </c>
      <c r="J21" s="6">
        <v>5.71</v>
      </c>
      <c r="K21" s="6" t="s">
        <v>54</v>
      </c>
      <c r="L21" s="11">
        <v>1</v>
      </c>
      <c r="M21" s="6">
        <v>5.71</v>
      </c>
      <c r="N21" s="6" t="s">
        <v>66</v>
      </c>
    </row>
    <row r="22" ht="28" customHeight="1" spans="1:14">
      <c r="A22" s="10" t="s">
        <v>247</v>
      </c>
      <c r="B22" s="6" t="s">
        <v>258</v>
      </c>
      <c r="C22" s="6"/>
      <c r="D22" s="6" t="s">
        <v>113</v>
      </c>
      <c r="E22" s="6"/>
      <c r="F22" s="6" t="s">
        <v>122</v>
      </c>
      <c r="G22" s="6"/>
      <c r="H22" s="6" t="s">
        <v>123</v>
      </c>
      <c r="I22" s="11">
        <v>1</v>
      </c>
      <c r="J22" s="6">
        <v>5.71</v>
      </c>
      <c r="K22" s="6" t="s">
        <v>54</v>
      </c>
      <c r="L22" s="11">
        <v>1</v>
      </c>
      <c r="M22" s="6">
        <v>5.71</v>
      </c>
      <c r="N22" s="6" t="s">
        <v>66</v>
      </c>
    </row>
    <row r="23" ht="28" customHeight="1" spans="1:14">
      <c r="A23" s="10" t="s">
        <v>247</v>
      </c>
      <c r="B23" s="6" t="s">
        <v>258</v>
      </c>
      <c r="C23" s="6"/>
      <c r="D23" s="6" t="s">
        <v>133</v>
      </c>
      <c r="E23" s="6"/>
      <c r="F23" s="6" t="s">
        <v>664</v>
      </c>
      <c r="G23" s="6"/>
      <c r="H23" s="6" t="s">
        <v>63</v>
      </c>
      <c r="I23" s="11">
        <v>1</v>
      </c>
      <c r="J23" s="6">
        <v>5.71</v>
      </c>
      <c r="K23" s="6" t="s">
        <v>54</v>
      </c>
      <c r="L23" s="11">
        <v>1</v>
      </c>
      <c r="M23" s="6">
        <v>5.71</v>
      </c>
      <c r="N23" s="6" t="s">
        <v>66</v>
      </c>
    </row>
    <row r="24" ht="28" customHeight="1" spans="1:14">
      <c r="A24" s="10" t="s">
        <v>247</v>
      </c>
      <c r="B24" s="6" t="s">
        <v>275</v>
      </c>
      <c r="C24" s="6"/>
      <c r="D24" s="6" t="s">
        <v>349</v>
      </c>
      <c r="E24" s="6"/>
      <c r="F24" s="6" t="s">
        <v>665</v>
      </c>
      <c r="G24" s="6"/>
      <c r="H24" s="6" t="s">
        <v>76</v>
      </c>
      <c r="I24" s="11">
        <v>1</v>
      </c>
      <c r="J24" s="6">
        <v>5</v>
      </c>
      <c r="K24" s="6" t="s">
        <v>54</v>
      </c>
      <c r="L24" s="11">
        <v>1</v>
      </c>
      <c r="M24" s="6">
        <v>5</v>
      </c>
      <c r="N24" s="6" t="s">
        <v>66</v>
      </c>
    </row>
    <row r="25" ht="28" customHeight="1" spans="1:14">
      <c r="A25" s="10" t="s">
        <v>247</v>
      </c>
      <c r="B25" s="6" t="s">
        <v>275</v>
      </c>
      <c r="C25" s="6"/>
      <c r="D25" s="6" t="s">
        <v>276</v>
      </c>
      <c r="E25" s="6"/>
      <c r="F25" s="6" t="s">
        <v>666</v>
      </c>
      <c r="G25" s="6"/>
      <c r="H25" s="6" t="s">
        <v>168</v>
      </c>
      <c r="I25" s="11">
        <v>1</v>
      </c>
      <c r="J25" s="6">
        <v>5</v>
      </c>
      <c r="K25" s="6" t="s">
        <v>54</v>
      </c>
      <c r="L25" s="11">
        <v>1</v>
      </c>
      <c r="M25" s="6">
        <v>5</v>
      </c>
      <c r="N25" s="6" t="s">
        <v>66</v>
      </c>
    </row>
    <row r="26" ht="28" customHeight="1" spans="1:14">
      <c r="A26" s="10" t="s">
        <v>247</v>
      </c>
      <c r="B26" s="6" t="s">
        <v>275</v>
      </c>
      <c r="C26" s="6"/>
      <c r="D26" s="6" t="s">
        <v>283</v>
      </c>
      <c r="E26" s="6"/>
      <c r="F26" s="6" t="s">
        <v>667</v>
      </c>
      <c r="G26" s="6"/>
      <c r="H26" s="6" t="s">
        <v>76</v>
      </c>
      <c r="I26" s="11">
        <v>1</v>
      </c>
      <c r="J26" s="6">
        <v>5</v>
      </c>
      <c r="K26" s="6" t="s">
        <v>54</v>
      </c>
      <c r="L26" s="11">
        <v>1</v>
      </c>
      <c r="M26" s="6">
        <v>5</v>
      </c>
      <c r="N26" s="6" t="s">
        <v>66</v>
      </c>
    </row>
    <row r="27" ht="28" customHeight="1" spans="1:14">
      <c r="A27" s="10" t="s">
        <v>247</v>
      </c>
      <c r="B27" s="6" t="s">
        <v>275</v>
      </c>
      <c r="C27" s="6"/>
      <c r="D27" s="6" t="s">
        <v>287</v>
      </c>
      <c r="E27" s="6"/>
      <c r="F27" s="6" t="s">
        <v>668</v>
      </c>
      <c r="G27" s="6"/>
      <c r="H27" s="6" t="s">
        <v>76</v>
      </c>
      <c r="I27" s="11">
        <v>1</v>
      </c>
      <c r="J27" s="6">
        <v>5</v>
      </c>
      <c r="K27" s="6" t="s">
        <v>54</v>
      </c>
      <c r="L27" s="11">
        <v>1</v>
      </c>
      <c r="M27" s="6">
        <v>5</v>
      </c>
      <c r="N27" s="6" t="s">
        <v>66</v>
      </c>
    </row>
    <row r="28" ht="28" customHeight="1" spans="1:14">
      <c r="A28" s="10" t="s">
        <v>247</v>
      </c>
      <c r="B28" s="6" t="s">
        <v>291</v>
      </c>
      <c r="C28" s="6"/>
      <c r="D28" s="6" t="s">
        <v>292</v>
      </c>
      <c r="E28" s="6"/>
      <c r="F28" s="6" t="s">
        <v>365</v>
      </c>
      <c r="G28" s="6"/>
      <c r="H28" s="6" t="s">
        <v>278</v>
      </c>
      <c r="I28" s="11">
        <v>0.9</v>
      </c>
      <c r="J28" s="6">
        <v>10</v>
      </c>
      <c r="K28" s="6" t="s">
        <v>54</v>
      </c>
      <c r="L28" s="11">
        <v>1</v>
      </c>
      <c r="M28" s="6">
        <v>10</v>
      </c>
      <c r="N28" s="6" t="s">
        <v>66</v>
      </c>
    </row>
    <row r="29" ht="18" hidden="1" customHeight="1" spans="1:14">
      <c r="A29" s="10"/>
      <c r="B29" s="10"/>
      <c r="C29" s="10"/>
      <c r="D29" s="10"/>
      <c r="E29" s="10"/>
      <c r="F29" s="10"/>
      <c r="G29" s="10"/>
      <c r="H29" s="10"/>
      <c r="I29" s="10"/>
      <c r="J29" s="10"/>
      <c r="K29" s="10"/>
      <c r="L29" s="10"/>
      <c r="M29" s="10"/>
      <c r="N29" s="10"/>
    </row>
    <row r="30" ht="28" customHeight="1" spans="1:14">
      <c r="A30" s="12" t="s">
        <v>206</v>
      </c>
      <c r="B30" s="12"/>
      <c r="C30" s="12"/>
      <c r="D30" s="12"/>
      <c r="E30" s="12"/>
      <c r="F30" s="12"/>
      <c r="G30" s="12"/>
      <c r="H30" s="12"/>
      <c r="I30" s="12"/>
      <c r="J30" s="12">
        <v>100</v>
      </c>
      <c r="K30" s="13"/>
      <c r="L30" s="13"/>
      <c r="M30" s="14">
        <v>100</v>
      </c>
      <c r="N30" s="4"/>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F19:G19"/>
    <mergeCell ref="F20:G20"/>
    <mergeCell ref="F21:G21"/>
    <mergeCell ref="F22:G22"/>
    <mergeCell ref="D23:E23"/>
    <mergeCell ref="F23:G23"/>
    <mergeCell ref="D24:E24"/>
    <mergeCell ref="F24:G24"/>
    <mergeCell ref="D25:E25"/>
    <mergeCell ref="F25:G25"/>
    <mergeCell ref="D26:E26"/>
    <mergeCell ref="F26:G26"/>
    <mergeCell ref="D27:E27"/>
    <mergeCell ref="F27:G27"/>
    <mergeCell ref="B28:C28"/>
    <mergeCell ref="D28:E28"/>
    <mergeCell ref="F28:G28"/>
    <mergeCell ref="A29:N29"/>
    <mergeCell ref="A30:I30"/>
    <mergeCell ref="A14:A28"/>
    <mergeCell ref="A6:B9"/>
    <mergeCell ref="A11:B12"/>
    <mergeCell ref="B14:C16"/>
    <mergeCell ref="B17:C23"/>
    <mergeCell ref="D17:E20"/>
    <mergeCell ref="D21:E22"/>
    <mergeCell ref="B24:C2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P10" sqref="P1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21</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669</v>
      </c>
      <c r="F6" s="4"/>
      <c r="G6" s="4">
        <v>15313051.73</v>
      </c>
      <c r="H6" s="4"/>
      <c r="I6" s="4" t="s">
        <v>669</v>
      </c>
      <c r="J6" s="4"/>
      <c r="K6" s="4" t="s">
        <v>295</v>
      </c>
      <c r="L6" s="7" t="s">
        <v>560</v>
      </c>
      <c r="M6" s="16">
        <v>10</v>
      </c>
      <c r="N6" s="8"/>
    </row>
    <row r="7" ht="28" customHeight="1" spans="1:14">
      <c r="A7" s="6" t="s">
        <v>233</v>
      </c>
      <c r="B7" s="6"/>
      <c r="C7" s="4" t="s">
        <v>236</v>
      </c>
      <c r="D7" s="4"/>
      <c r="E7" s="4" t="s">
        <v>669</v>
      </c>
      <c r="F7" s="4"/>
      <c r="G7" s="4" t="s">
        <v>46</v>
      </c>
      <c r="H7" s="4"/>
      <c r="I7" s="4" t="s">
        <v>46</v>
      </c>
      <c r="J7" s="4"/>
      <c r="K7" s="4" t="s">
        <v>238</v>
      </c>
      <c r="L7" s="7" t="s">
        <v>46</v>
      </c>
      <c r="M7" s="8" t="s">
        <v>46</v>
      </c>
      <c r="N7" s="8"/>
    </row>
    <row r="8" ht="28" customHeight="1" spans="1:14">
      <c r="A8" s="6" t="s">
        <v>233</v>
      </c>
      <c r="B8" s="6"/>
      <c r="C8" s="4" t="s">
        <v>221</v>
      </c>
      <c r="D8" s="4"/>
      <c r="E8" s="4" t="s">
        <v>46</v>
      </c>
      <c r="F8" s="4"/>
      <c r="G8" s="4" t="s">
        <v>669</v>
      </c>
      <c r="H8" s="4"/>
      <c r="I8" s="4" t="s">
        <v>669</v>
      </c>
      <c r="J8" s="4"/>
      <c r="K8" s="4" t="s">
        <v>238</v>
      </c>
      <c r="L8" s="7" t="s">
        <v>560</v>
      </c>
      <c r="M8" s="8" t="s">
        <v>295</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644</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670</v>
      </c>
      <c r="D12" s="9"/>
      <c r="E12" s="9"/>
      <c r="F12" s="9"/>
      <c r="G12" s="9"/>
      <c r="H12" s="9"/>
      <c r="I12" s="9" t="s">
        <v>671</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540</v>
      </c>
      <c r="G14" s="6"/>
      <c r="H14" s="6" t="s">
        <v>648</v>
      </c>
      <c r="I14" s="11">
        <v>1</v>
      </c>
      <c r="J14" s="6">
        <v>7</v>
      </c>
      <c r="K14" s="6" t="s">
        <v>54</v>
      </c>
      <c r="L14" s="11">
        <v>1</v>
      </c>
      <c r="M14" s="6">
        <v>7</v>
      </c>
      <c r="N14" s="6" t="s">
        <v>66</v>
      </c>
    </row>
    <row r="15" ht="28" customHeight="1" spans="1:14">
      <c r="A15" s="10" t="s">
        <v>247</v>
      </c>
      <c r="B15" s="6" t="s">
        <v>145</v>
      </c>
      <c r="C15" s="6"/>
      <c r="D15" s="6" t="s">
        <v>253</v>
      </c>
      <c r="E15" s="6"/>
      <c r="F15" s="6" t="s">
        <v>438</v>
      </c>
      <c r="G15" s="6"/>
      <c r="H15" s="6" t="s">
        <v>672</v>
      </c>
      <c r="I15" s="11">
        <v>1</v>
      </c>
      <c r="J15" s="6">
        <v>7</v>
      </c>
      <c r="K15" s="6" t="s">
        <v>54</v>
      </c>
      <c r="L15" s="11">
        <v>1</v>
      </c>
      <c r="M15" s="6">
        <v>7</v>
      </c>
      <c r="N15" s="6" t="s">
        <v>66</v>
      </c>
    </row>
    <row r="16" ht="28" customHeight="1" spans="1:14">
      <c r="A16" s="10" t="s">
        <v>247</v>
      </c>
      <c r="B16" s="6" t="s">
        <v>145</v>
      </c>
      <c r="C16" s="6"/>
      <c r="D16" s="6" t="s">
        <v>256</v>
      </c>
      <c r="E16" s="6"/>
      <c r="F16" s="6" t="s">
        <v>312</v>
      </c>
      <c r="G16" s="6"/>
      <c r="H16" s="6" t="s">
        <v>672</v>
      </c>
      <c r="I16" s="11">
        <v>1</v>
      </c>
      <c r="J16" s="6">
        <v>6</v>
      </c>
      <c r="K16" s="6" t="s">
        <v>54</v>
      </c>
      <c r="L16" s="11">
        <v>1</v>
      </c>
      <c r="M16" s="6">
        <v>6</v>
      </c>
      <c r="N16" s="6" t="s">
        <v>66</v>
      </c>
    </row>
    <row r="17" ht="28" customHeight="1" spans="1:14">
      <c r="A17" s="10" t="s">
        <v>247</v>
      </c>
      <c r="B17" s="6" t="s">
        <v>258</v>
      </c>
      <c r="C17" s="6"/>
      <c r="D17" s="6" t="s">
        <v>91</v>
      </c>
      <c r="E17" s="6"/>
      <c r="F17" s="6" t="s">
        <v>673</v>
      </c>
      <c r="G17" s="6"/>
      <c r="H17" s="6" t="s">
        <v>674</v>
      </c>
      <c r="I17" s="21" t="s">
        <v>675</v>
      </c>
      <c r="J17" s="6">
        <v>5.72</v>
      </c>
      <c r="K17" s="6" t="s">
        <v>421</v>
      </c>
      <c r="L17" s="11">
        <v>1</v>
      </c>
      <c r="M17" s="6">
        <v>5.72</v>
      </c>
      <c r="N17" s="6" t="s">
        <v>66</v>
      </c>
    </row>
    <row r="18" ht="28" customHeight="1" spans="1:14">
      <c r="A18" s="10" t="s">
        <v>247</v>
      </c>
      <c r="B18" s="6" t="s">
        <v>258</v>
      </c>
      <c r="C18" s="6"/>
      <c r="D18" s="6" t="s">
        <v>91</v>
      </c>
      <c r="E18" s="6"/>
      <c r="F18" s="6" t="s">
        <v>676</v>
      </c>
      <c r="G18" s="6"/>
      <c r="H18" s="6" t="s">
        <v>677</v>
      </c>
      <c r="I18" s="21" t="s">
        <v>678</v>
      </c>
      <c r="J18" s="6">
        <v>5.72</v>
      </c>
      <c r="K18" s="6" t="s">
        <v>421</v>
      </c>
      <c r="L18" s="11">
        <v>1</v>
      </c>
      <c r="M18" s="6">
        <v>5.72</v>
      </c>
      <c r="N18" s="6" t="s">
        <v>66</v>
      </c>
    </row>
    <row r="19" ht="28" customHeight="1" spans="1:14">
      <c r="A19" s="10" t="s">
        <v>247</v>
      </c>
      <c r="B19" s="6" t="s">
        <v>258</v>
      </c>
      <c r="C19" s="6"/>
      <c r="D19" s="6" t="s">
        <v>91</v>
      </c>
      <c r="E19" s="6"/>
      <c r="F19" s="6" t="s">
        <v>679</v>
      </c>
      <c r="G19" s="6"/>
      <c r="H19" s="6" t="s">
        <v>680</v>
      </c>
      <c r="I19" s="21" t="s">
        <v>681</v>
      </c>
      <c r="J19" s="6">
        <v>5.72</v>
      </c>
      <c r="K19" s="6" t="s">
        <v>421</v>
      </c>
      <c r="L19" s="11">
        <v>1</v>
      </c>
      <c r="M19" s="6">
        <v>5.72</v>
      </c>
      <c r="N19" s="6" t="s">
        <v>66</v>
      </c>
    </row>
    <row r="20" ht="28" customHeight="1" spans="1:14">
      <c r="A20" s="10" t="s">
        <v>247</v>
      </c>
      <c r="B20" s="6" t="s">
        <v>258</v>
      </c>
      <c r="C20" s="6"/>
      <c r="D20" s="6" t="s">
        <v>113</v>
      </c>
      <c r="E20" s="6"/>
      <c r="F20" s="6" t="s">
        <v>394</v>
      </c>
      <c r="G20" s="6"/>
      <c r="H20" s="6" t="s">
        <v>278</v>
      </c>
      <c r="I20" s="11">
        <v>1</v>
      </c>
      <c r="J20" s="6">
        <v>5.71</v>
      </c>
      <c r="K20" s="6" t="s">
        <v>54</v>
      </c>
      <c r="L20" s="11">
        <v>1.11</v>
      </c>
      <c r="M20" s="6">
        <v>5.71</v>
      </c>
      <c r="N20" s="6" t="s">
        <v>66</v>
      </c>
    </row>
    <row r="21" ht="28" customHeight="1" spans="1:14">
      <c r="A21" s="10" t="s">
        <v>247</v>
      </c>
      <c r="B21" s="6" t="s">
        <v>258</v>
      </c>
      <c r="C21" s="6"/>
      <c r="D21" s="6" t="s">
        <v>133</v>
      </c>
      <c r="E21" s="6"/>
      <c r="F21" s="6" t="s">
        <v>505</v>
      </c>
      <c r="G21" s="6"/>
      <c r="H21" s="6" t="s">
        <v>84</v>
      </c>
      <c r="I21" s="11">
        <v>1</v>
      </c>
      <c r="J21" s="6">
        <v>5.71</v>
      </c>
      <c r="K21" s="6" t="s">
        <v>54</v>
      </c>
      <c r="L21" s="11">
        <v>1.25</v>
      </c>
      <c r="M21" s="6">
        <v>5.71</v>
      </c>
      <c r="N21" s="6" t="s">
        <v>682</v>
      </c>
    </row>
    <row r="22" ht="28" customHeight="1" spans="1:14">
      <c r="A22" s="10" t="s">
        <v>247</v>
      </c>
      <c r="B22" s="6" t="s">
        <v>258</v>
      </c>
      <c r="C22" s="6"/>
      <c r="D22" s="6" t="s">
        <v>133</v>
      </c>
      <c r="E22" s="6"/>
      <c r="F22" s="6" t="s">
        <v>397</v>
      </c>
      <c r="G22" s="6"/>
      <c r="H22" s="6" t="s">
        <v>84</v>
      </c>
      <c r="I22" s="11">
        <v>1</v>
      </c>
      <c r="J22" s="6">
        <v>5.71</v>
      </c>
      <c r="K22" s="6" t="s">
        <v>54</v>
      </c>
      <c r="L22" s="11">
        <v>1.25</v>
      </c>
      <c r="M22" s="6">
        <v>5.71</v>
      </c>
      <c r="N22" s="6" t="s">
        <v>682</v>
      </c>
    </row>
    <row r="23" ht="28" customHeight="1" spans="1:14">
      <c r="A23" s="10" t="s">
        <v>247</v>
      </c>
      <c r="B23" s="6" t="s">
        <v>258</v>
      </c>
      <c r="C23" s="6"/>
      <c r="D23" s="6" t="s">
        <v>133</v>
      </c>
      <c r="E23" s="6"/>
      <c r="F23" s="6" t="s">
        <v>507</v>
      </c>
      <c r="G23" s="6"/>
      <c r="H23" s="6" t="s">
        <v>683</v>
      </c>
      <c r="I23" s="11">
        <v>1</v>
      </c>
      <c r="J23" s="6">
        <v>5.71</v>
      </c>
      <c r="K23" s="6" t="s">
        <v>54</v>
      </c>
      <c r="L23" s="11">
        <v>1.43</v>
      </c>
      <c r="M23" s="6">
        <v>3</v>
      </c>
      <c r="N23" s="6" t="s">
        <v>682</v>
      </c>
    </row>
    <row r="24" ht="28" customHeight="1" spans="1:14">
      <c r="A24" s="10" t="s">
        <v>247</v>
      </c>
      <c r="B24" s="6" t="s">
        <v>275</v>
      </c>
      <c r="C24" s="6"/>
      <c r="D24" s="6" t="s">
        <v>349</v>
      </c>
      <c r="E24" s="6"/>
      <c r="F24" s="6" t="s">
        <v>684</v>
      </c>
      <c r="G24" s="6"/>
      <c r="H24" s="6" t="s">
        <v>685</v>
      </c>
      <c r="I24" s="11">
        <v>1</v>
      </c>
      <c r="J24" s="6">
        <v>7</v>
      </c>
      <c r="K24" s="6" t="s">
        <v>54</v>
      </c>
      <c r="L24" s="11">
        <v>1</v>
      </c>
      <c r="M24" s="6">
        <v>7</v>
      </c>
      <c r="N24" s="6" t="s">
        <v>66</v>
      </c>
    </row>
    <row r="25" ht="28" customHeight="1" spans="1:14">
      <c r="A25" s="10" t="s">
        <v>247</v>
      </c>
      <c r="B25" s="6" t="s">
        <v>275</v>
      </c>
      <c r="C25" s="6"/>
      <c r="D25" s="6" t="s">
        <v>276</v>
      </c>
      <c r="E25" s="6"/>
      <c r="F25" s="6" t="s">
        <v>686</v>
      </c>
      <c r="G25" s="6"/>
      <c r="H25" s="6" t="s">
        <v>170</v>
      </c>
      <c r="I25" s="11">
        <v>1</v>
      </c>
      <c r="J25" s="6">
        <v>7</v>
      </c>
      <c r="K25" s="6" t="s">
        <v>54</v>
      </c>
      <c r="L25" s="11">
        <v>1</v>
      </c>
      <c r="M25" s="6">
        <v>7</v>
      </c>
      <c r="N25" s="6" t="s">
        <v>66</v>
      </c>
    </row>
    <row r="26" ht="28" customHeight="1" spans="1:14">
      <c r="A26" s="10" t="s">
        <v>247</v>
      </c>
      <c r="B26" s="6" t="s">
        <v>275</v>
      </c>
      <c r="C26" s="6"/>
      <c r="D26" s="6" t="s">
        <v>283</v>
      </c>
      <c r="E26" s="6"/>
      <c r="F26" s="6" t="s">
        <v>687</v>
      </c>
      <c r="G26" s="6"/>
      <c r="H26" s="6" t="s">
        <v>190</v>
      </c>
      <c r="I26" s="11">
        <v>1</v>
      </c>
      <c r="J26" s="6">
        <v>6</v>
      </c>
      <c r="K26" s="6" t="s">
        <v>54</v>
      </c>
      <c r="L26" s="11">
        <v>1</v>
      </c>
      <c r="M26" s="6">
        <v>6</v>
      </c>
      <c r="N26" s="6" t="s">
        <v>66</v>
      </c>
    </row>
    <row r="27" ht="28" customHeight="1" spans="1:14">
      <c r="A27" s="10" t="s">
        <v>247</v>
      </c>
      <c r="B27" s="6" t="s">
        <v>291</v>
      </c>
      <c r="C27" s="6"/>
      <c r="D27" s="6" t="s">
        <v>292</v>
      </c>
      <c r="E27" s="6"/>
      <c r="F27" s="6" t="s">
        <v>530</v>
      </c>
      <c r="G27" s="6"/>
      <c r="H27" s="6" t="s">
        <v>71</v>
      </c>
      <c r="I27" s="11">
        <v>0.85</v>
      </c>
      <c r="J27" s="6">
        <v>10</v>
      </c>
      <c r="K27" s="6" t="s">
        <v>54</v>
      </c>
      <c r="L27" s="11">
        <v>1</v>
      </c>
      <c r="M27" s="8">
        <v>10</v>
      </c>
      <c r="N27" s="6" t="s">
        <v>66</v>
      </c>
    </row>
    <row r="28" ht="18" hidden="1" customHeight="1" spans="1:14">
      <c r="A28" s="10"/>
      <c r="B28" s="10"/>
      <c r="C28" s="10"/>
      <c r="D28" s="10"/>
      <c r="E28" s="10"/>
      <c r="F28" s="10"/>
      <c r="G28" s="10"/>
      <c r="H28" s="10"/>
      <c r="I28" s="10"/>
      <c r="J28" s="10"/>
      <c r="K28" s="10"/>
      <c r="L28" s="10"/>
      <c r="M28" s="10"/>
      <c r="N28" s="10"/>
    </row>
    <row r="29" ht="28" customHeight="1" spans="1:14">
      <c r="A29" s="12" t="s">
        <v>206</v>
      </c>
      <c r="B29" s="12"/>
      <c r="C29" s="12"/>
      <c r="D29" s="12"/>
      <c r="E29" s="12"/>
      <c r="F29" s="12"/>
      <c r="G29" s="12"/>
      <c r="H29" s="12"/>
      <c r="I29" s="12"/>
      <c r="J29" s="12">
        <v>100</v>
      </c>
      <c r="K29" s="13"/>
      <c r="L29" s="13"/>
      <c r="M29" s="14">
        <v>97.29</v>
      </c>
      <c r="N29" s="4"/>
    </row>
  </sheetData>
  <mergeCells count="7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F19:G19"/>
    <mergeCell ref="D20:E20"/>
    <mergeCell ref="F20:G20"/>
    <mergeCell ref="F21:G21"/>
    <mergeCell ref="F22:G22"/>
    <mergeCell ref="F23:G23"/>
    <mergeCell ref="D24:E24"/>
    <mergeCell ref="F24:G24"/>
    <mergeCell ref="D25:E25"/>
    <mergeCell ref="F25:G25"/>
    <mergeCell ref="D26:E26"/>
    <mergeCell ref="F26:G26"/>
    <mergeCell ref="B27:C27"/>
    <mergeCell ref="D27:E27"/>
    <mergeCell ref="F27:G27"/>
    <mergeCell ref="A28:N28"/>
    <mergeCell ref="A29:I29"/>
    <mergeCell ref="A14:A27"/>
    <mergeCell ref="A6:B9"/>
    <mergeCell ref="A11:B12"/>
    <mergeCell ref="B14:C16"/>
    <mergeCell ref="B17:C23"/>
    <mergeCell ref="D17:E19"/>
    <mergeCell ref="D21:E23"/>
    <mergeCell ref="B24:C26"/>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22</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688</v>
      </c>
      <c r="F6" s="4"/>
      <c r="G6" s="4">
        <v>6260000</v>
      </c>
      <c r="H6" s="4"/>
      <c r="I6" s="4" t="s">
        <v>688</v>
      </c>
      <c r="J6" s="4"/>
      <c r="K6" s="4" t="s">
        <v>295</v>
      </c>
      <c r="L6" s="7" t="s">
        <v>560</v>
      </c>
      <c r="M6" s="16">
        <v>10</v>
      </c>
      <c r="N6" s="8"/>
    </row>
    <row r="7" ht="28" customHeight="1" spans="1:14">
      <c r="A7" s="6" t="s">
        <v>233</v>
      </c>
      <c r="B7" s="6"/>
      <c r="C7" s="4" t="s">
        <v>236</v>
      </c>
      <c r="D7" s="4"/>
      <c r="E7" s="4" t="s">
        <v>688</v>
      </c>
      <c r="F7" s="4"/>
      <c r="G7" s="4" t="s">
        <v>46</v>
      </c>
      <c r="H7" s="4"/>
      <c r="I7" s="4" t="s">
        <v>46</v>
      </c>
      <c r="J7" s="4"/>
      <c r="K7" s="4" t="s">
        <v>238</v>
      </c>
      <c r="L7" s="7" t="s">
        <v>46</v>
      </c>
      <c r="M7" s="8" t="s">
        <v>46</v>
      </c>
      <c r="N7" s="8"/>
    </row>
    <row r="8" ht="28" customHeight="1" spans="1:14">
      <c r="A8" s="6" t="s">
        <v>233</v>
      </c>
      <c r="B8" s="6"/>
      <c r="C8" s="4" t="s">
        <v>221</v>
      </c>
      <c r="D8" s="4"/>
      <c r="E8" s="4" t="s">
        <v>46</v>
      </c>
      <c r="F8" s="4"/>
      <c r="G8" s="4" t="s">
        <v>688</v>
      </c>
      <c r="H8" s="4"/>
      <c r="I8" s="4" t="s">
        <v>688</v>
      </c>
      <c r="J8" s="4"/>
      <c r="K8" s="4" t="s">
        <v>238</v>
      </c>
      <c r="L8" s="7" t="s">
        <v>560</v>
      </c>
      <c r="M8" s="8" t="s">
        <v>295</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644</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133" customHeight="1" spans="1:14">
      <c r="A12" s="4"/>
      <c r="B12" s="4"/>
      <c r="C12" s="9" t="s">
        <v>467</v>
      </c>
      <c r="D12" s="9"/>
      <c r="E12" s="9"/>
      <c r="F12" s="9"/>
      <c r="G12" s="9"/>
      <c r="H12" s="9"/>
      <c r="I12" s="9" t="s">
        <v>689</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690</v>
      </c>
      <c r="G14" s="6"/>
      <c r="H14" s="6" t="s">
        <v>691</v>
      </c>
      <c r="I14" s="11">
        <v>0</v>
      </c>
      <c r="J14" s="6">
        <v>7</v>
      </c>
      <c r="K14" s="6" t="s">
        <v>54</v>
      </c>
      <c r="L14" s="11">
        <v>1</v>
      </c>
      <c r="M14" s="6">
        <v>7</v>
      </c>
      <c r="N14" s="6" t="s">
        <v>66</v>
      </c>
    </row>
    <row r="15" ht="28" customHeight="1" spans="1:14">
      <c r="A15" s="10" t="s">
        <v>247</v>
      </c>
      <c r="B15" s="6" t="s">
        <v>145</v>
      </c>
      <c r="C15" s="6"/>
      <c r="D15" s="6" t="s">
        <v>253</v>
      </c>
      <c r="E15" s="6"/>
      <c r="F15" s="6" t="s">
        <v>438</v>
      </c>
      <c r="G15" s="6"/>
      <c r="H15" s="6" t="s">
        <v>313</v>
      </c>
      <c r="I15" s="11">
        <v>1</v>
      </c>
      <c r="J15" s="6">
        <v>7</v>
      </c>
      <c r="K15" s="6" t="s">
        <v>54</v>
      </c>
      <c r="L15" s="11">
        <v>1</v>
      </c>
      <c r="M15" s="6">
        <v>7</v>
      </c>
      <c r="N15" s="6" t="s">
        <v>66</v>
      </c>
    </row>
    <row r="16" ht="28" customHeight="1" spans="1:14">
      <c r="A16" s="10" t="s">
        <v>247</v>
      </c>
      <c r="B16" s="6" t="s">
        <v>145</v>
      </c>
      <c r="C16" s="6"/>
      <c r="D16" s="6" t="s">
        <v>256</v>
      </c>
      <c r="E16" s="6"/>
      <c r="F16" s="6" t="s">
        <v>616</v>
      </c>
      <c r="G16" s="6"/>
      <c r="H16" s="6" t="s">
        <v>313</v>
      </c>
      <c r="I16" s="11">
        <v>1</v>
      </c>
      <c r="J16" s="6">
        <v>6</v>
      </c>
      <c r="K16" s="6" t="s">
        <v>54</v>
      </c>
      <c r="L16" s="11">
        <v>1</v>
      </c>
      <c r="M16" s="6">
        <v>6</v>
      </c>
      <c r="N16" s="6" t="s">
        <v>66</v>
      </c>
    </row>
    <row r="17" ht="28" customHeight="1" spans="1:14">
      <c r="A17" s="10" t="s">
        <v>247</v>
      </c>
      <c r="B17" s="6" t="s">
        <v>258</v>
      </c>
      <c r="C17" s="6"/>
      <c r="D17" s="6" t="s">
        <v>91</v>
      </c>
      <c r="E17" s="6"/>
      <c r="F17" s="6" t="s">
        <v>692</v>
      </c>
      <c r="G17" s="6"/>
      <c r="H17" s="6" t="s">
        <v>387</v>
      </c>
      <c r="I17" s="6" t="s">
        <v>388</v>
      </c>
      <c r="J17" s="6">
        <v>3.64</v>
      </c>
      <c r="K17" s="6" t="s">
        <v>97</v>
      </c>
      <c r="L17" s="11">
        <v>1</v>
      </c>
      <c r="M17" s="6">
        <v>3.64</v>
      </c>
      <c r="N17" s="6" t="s">
        <v>66</v>
      </c>
    </row>
    <row r="18" ht="28" customHeight="1" spans="1:14">
      <c r="A18" s="10" t="s">
        <v>247</v>
      </c>
      <c r="B18" s="6" t="s">
        <v>258</v>
      </c>
      <c r="C18" s="6"/>
      <c r="D18" s="6" t="s">
        <v>91</v>
      </c>
      <c r="E18" s="6"/>
      <c r="F18" s="6" t="s">
        <v>693</v>
      </c>
      <c r="G18" s="6"/>
      <c r="H18" s="6" t="s">
        <v>387</v>
      </c>
      <c r="I18" s="21" t="s">
        <v>388</v>
      </c>
      <c r="J18" s="6">
        <v>3.64</v>
      </c>
      <c r="K18" s="6" t="s">
        <v>97</v>
      </c>
      <c r="L18" s="11">
        <v>1</v>
      </c>
      <c r="M18" s="6">
        <v>3.64</v>
      </c>
      <c r="N18" s="6" t="s">
        <v>66</v>
      </c>
    </row>
    <row r="19" ht="28" customHeight="1" spans="1:14">
      <c r="A19" s="10" t="s">
        <v>247</v>
      </c>
      <c r="B19" s="6" t="s">
        <v>258</v>
      </c>
      <c r="C19" s="6"/>
      <c r="D19" s="6" t="s">
        <v>91</v>
      </c>
      <c r="E19" s="6"/>
      <c r="F19" s="6" t="s">
        <v>694</v>
      </c>
      <c r="G19" s="6"/>
      <c r="H19" s="6" t="s">
        <v>695</v>
      </c>
      <c r="I19" s="21" t="s">
        <v>479</v>
      </c>
      <c r="J19" s="6">
        <v>3.64</v>
      </c>
      <c r="K19" s="6" t="s">
        <v>480</v>
      </c>
      <c r="L19" s="11">
        <v>1</v>
      </c>
      <c r="M19" s="6">
        <v>3.64</v>
      </c>
      <c r="N19" s="6" t="s">
        <v>66</v>
      </c>
    </row>
    <row r="20" ht="28" customHeight="1" spans="1:14">
      <c r="A20" s="10" t="s">
        <v>247</v>
      </c>
      <c r="B20" s="6" t="s">
        <v>258</v>
      </c>
      <c r="C20" s="6"/>
      <c r="D20" s="6" t="s">
        <v>91</v>
      </c>
      <c r="E20" s="6"/>
      <c r="F20" s="6" t="s">
        <v>124</v>
      </c>
      <c r="G20" s="6"/>
      <c r="H20" s="6" t="s">
        <v>696</v>
      </c>
      <c r="I20" s="21" t="s">
        <v>697</v>
      </c>
      <c r="J20" s="6">
        <v>3.64</v>
      </c>
      <c r="K20" s="6" t="s">
        <v>634</v>
      </c>
      <c r="L20" s="11">
        <v>1</v>
      </c>
      <c r="M20" s="6">
        <v>3.64</v>
      </c>
      <c r="N20" s="6" t="s">
        <v>66</v>
      </c>
    </row>
    <row r="21" ht="28" customHeight="1" spans="1:14">
      <c r="A21" s="10" t="s">
        <v>247</v>
      </c>
      <c r="B21" s="6" t="s">
        <v>258</v>
      </c>
      <c r="C21" s="6"/>
      <c r="D21" s="6" t="s">
        <v>91</v>
      </c>
      <c r="E21" s="6"/>
      <c r="F21" s="6" t="s">
        <v>698</v>
      </c>
      <c r="G21" s="6"/>
      <c r="H21" s="6" t="s">
        <v>699</v>
      </c>
      <c r="I21" s="21" t="s">
        <v>700</v>
      </c>
      <c r="J21" s="6">
        <v>3.64</v>
      </c>
      <c r="K21" s="6" t="s">
        <v>701</v>
      </c>
      <c r="L21" s="11">
        <v>1</v>
      </c>
      <c r="M21" s="6">
        <v>3.64</v>
      </c>
      <c r="N21" s="6" t="s">
        <v>66</v>
      </c>
    </row>
    <row r="22" ht="28" customHeight="1" spans="1:14">
      <c r="A22" s="10" t="s">
        <v>247</v>
      </c>
      <c r="B22" s="6" t="s">
        <v>258</v>
      </c>
      <c r="C22" s="6"/>
      <c r="D22" s="6" t="s">
        <v>91</v>
      </c>
      <c r="E22" s="6"/>
      <c r="F22" s="6" t="s">
        <v>702</v>
      </c>
      <c r="G22" s="6"/>
      <c r="H22" s="6" t="s">
        <v>703</v>
      </c>
      <c r="I22" s="21" t="s">
        <v>704</v>
      </c>
      <c r="J22" s="6">
        <v>3.64</v>
      </c>
      <c r="K22" s="6" t="s">
        <v>705</v>
      </c>
      <c r="L22" s="11">
        <v>1</v>
      </c>
      <c r="M22" s="6">
        <v>3.64</v>
      </c>
      <c r="N22" s="6" t="s">
        <v>66</v>
      </c>
    </row>
    <row r="23" ht="28" customHeight="1" spans="1:14">
      <c r="A23" s="10" t="s">
        <v>247</v>
      </c>
      <c r="B23" s="6" t="s">
        <v>258</v>
      </c>
      <c r="C23" s="6"/>
      <c r="D23" s="6" t="s">
        <v>113</v>
      </c>
      <c r="E23" s="6"/>
      <c r="F23" s="6" t="s">
        <v>706</v>
      </c>
      <c r="G23" s="6"/>
      <c r="H23" s="6" t="s">
        <v>63</v>
      </c>
      <c r="I23" s="11">
        <v>1</v>
      </c>
      <c r="J23" s="6">
        <v>3.64</v>
      </c>
      <c r="K23" s="6" t="s">
        <v>54</v>
      </c>
      <c r="L23" s="11">
        <v>1</v>
      </c>
      <c r="M23" s="6">
        <v>3.64</v>
      </c>
      <c r="N23" s="6" t="s">
        <v>66</v>
      </c>
    </row>
    <row r="24" ht="28" customHeight="1" spans="1:14">
      <c r="A24" s="10" t="s">
        <v>247</v>
      </c>
      <c r="B24" s="6" t="s">
        <v>258</v>
      </c>
      <c r="C24" s="6"/>
      <c r="D24" s="6" t="s">
        <v>113</v>
      </c>
      <c r="E24" s="6"/>
      <c r="F24" s="6" t="s">
        <v>707</v>
      </c>
      <c r="G24" s="6"/>
      <c r="H24" s="6" t="s">
        <v>501</v>
      </c>
      <c r="I24" s="11">
        <v>1</v>
      </c>
      <c r="J24" s="6">
        <v>3.63</v>
      </c>
      <c r="K24" s="6" t="s">
        <v>54</v>
      </c>
      <c r="L24" s="11">
        <v>1.05</v>
      </c>
      <c r="M24" s="6">
        <v>3.63</v>
      </c>
      <c r="N24" s="6" t="s">
        <v>66</v>
      </c>
    </row>
    <row r="25" ht="28" customHeight="1" spans="1:14">
      <c r="A25" s="10" t="s">
        <v>247</v>
      </c>
      <c r="B25" s="6" t="s">
        <v>258</v>
      </c>
      <c r="C25" s="6"/>
      <c r="D25" s="6" t="s">
        <v>133</v>
      </c>
      <c r="E25" s="6"/>
      <c r="F25" s="6" t="s">
        <v>708</v>
      </c>
      <c r="G25" s="6"/>
      <c r="H25" s="6" t="s">
        <v>504</v>
      </c>
      <c r="I25" s="11">
        <v>1</v>
      </c>
      <c r="J25" s="6">
        <v>3.63</v>
      </c>
      <c r="K25" s="6" t="s">
        <v>54</v>
      </c>
      <c r="L25" s="11">
        <v>1</v>
      </c>
      <c r="M25" s="6">
        <v>3.63</v>
      </c>
      <c r="N25" s="6" t="s">
        <v>66</v>
      </c>
    </row>
    <row r="26" ht="28" customHeight="1" spans="1:14">
      <c r="A26" s="10" t="s">
        <v>247</v>
      </c>
      <c r="B26" s="6" t="s">
        <v>258</v>
      </c>
      <c r="C26" s="6"/>
      <c r="D26" s="6" t="s">
        <v>133</v>
      </c>
      <c r="E26" s="6"/>
      <c r="F26" s="6" t="s">
        <v>505</v>
      </c>
      <c r="G26" s="6"/>
      <c r="H26" s="6" t="s">
        <v>84</v>
      </c>
      <c r="I26" s="11">
        <v>1</v>
      </c>
      <c r="J26" s="6">
        <v>3.63</v>
      </c>
      <c r="K26" s="6" t="s">
        <v>54</v>
      </c>
      <c r="L26" s="11">
        <v>1.25</v>
      </c>
      <c r="M26" s="6">
        <v>3.63</v>
      </c>
      <c r="N26" s="6" t="s">
        <v>66</v>
      </c>
    </row>
    <row r="27" ht="28" customHeight="1" spans="1:14">
      <c r="A27" s="10" t="s">
        <v>247</v>
      </c>
      <c r="B27" s="6" t="s">
        <v>258</v>
      </c>
      <c r="C27" s="6"/>
      <c r="D27" s="6" t="s">
        <v>133</v>
      </c>
      <c r="E27" s="6"/>
      <c r="F27" s="6" t="s">
        <v>506</v>
      </c>
      <c r="G27" s="6"/>
      <c r="H27" s="6" t="s">
        <v>278</v>
      </c>
      <c r="I27" s="11">
        <v>1</v>
      </c>
      <c r="J27" s="6">
        <v>3.63</v>
      </c>
      <c r="K27" s="6" t="s">
        <v>54</v>
      </c>
      <c r="L27" s="11">
        <v>1.11</v>
      </c>
      <c r="M27" s="6">
        <v>3.63</v>
      </c>
      <c r="N27" s="6" t="s">
        <v>66</v>
      </c>
    </row>
    <row r="28" ht="28" customHeight="1" spans="1:14">
      <c r="A28" s="10" t="s">
        <v>247</v>
      </c>
      <c r="B28" s="6" t="s">
        <v>275</v>
      </c>
      <c r="C28" s="6"/>
      <c r="D28" s="6" t="s">
        <v>276</v>
      </c>
      <c r="E28" s="6"/>
      <c r="F28" s="6" t="s">
        <v>709</v>
      </c>
      <c r="G28" s="6"/>
      <c r="H28" s="6" t="s">
        <v>511</v>
      </c>
      <c r="I28" s="11">
        <v>1</v>
      </c>
      <c r="J28" s="6">
        <v>5</v>
      </c>
      <c r="K28" s="6" t="s">
        <v>54</v>
      </c>
      <c r="L28" s="11">
        <v>1</v>
      </c>
      <c r="M28" s="6">
        <v>5</v>
      </c>
      <c r="N28" s="6" t="s">
        <v>66</v>
      </c>
    </row>
    <row r="29" ht="28" customHeight="1" spans="1:14">
      <c r="A29" s="10" t="s">
        <v>247</v>
      </c>
      <c r="B29" s="6" t="s">
        <v>275</v>
      </c>
      <c r="C29" s="6"/>
      <c r="D29" s="6" t="s">
        <v>276</v>
      </c>
      <c r="E29" s="6"/>
      <c r="F29" s="6" t="s">
        <v>512</v>
      </c>
      <c r="G29" s="6"/>
      <c r="H29" s="6" t="s">
        <v>470</v>
      </c>
      <c r="I29" s="11">
        <v>0</v>
      </c>
      <c r="J29" s="6">
        <v>5</v>
      </c>
      <c r="K29" s="6" t="s">
        <v>54</v>
      </c>
      <c r="L29" s="11">
        <v>1</v>
      </c>
      <c r="M29" s="6">
        <v>5</v>
      </c>
      <c r="N29" s="6" t="s">
        <v>66</v>
      </c>
    </row>
    <row r="30" ht="28" customHeight="1" spans="1:14">
      <c r="A30" s="10" t="s">
        <v>247</v>
      </c>
      <c r="B30" s="6" t="s">
        <v>275</v>
      </c>
      <c r="C30" s="6"/>
      <c r="D30" s="6" t="s">
        <v>283</v>
      </c>
      <c r="E30" s="6"/>
      <c r="F30" s="6" t="s">
        <v>710</v>
      </c>
      <c r="G30" s="6"/>
      <c r="H30" s="6" t="s">
        <v>711</v>
      </c>
      <c r="I30" s="11">
        <v>1</v>
      </c>
      <c r="J30" s="6">
        <v>5</v>
      </c>
      <c r="K30" s="6" t="s">
        <v>54</v>
      </c>
      <c r="L30" s="11">
        <v>1</v>
      </c>
      <c r="M30" s="6">
        <v>5</v>
      </c>
      <c r="N30" s="6" t="s">
        <v>66</v>
      </c>
    </row>
    <row r="31" ht="28" customHeight="1" spans="1:14">
      <c r="A31" s="10" t="s">
        <v>247</v>
      </c>
      <c r="B31" s="6" t="s">
        <v>275</v>
      </c>
      <c r="C31" s="6"/>
      <c r="D31" s="6" t="s">
        <v>287</v>
      </c>
      <c r="E31" s="6"/>
      <c r="F31" s="6" t="s">
        <v>712</v>
      </c>
      <c r="G31" s="6"/>
      <c r="H31" s="6" t="s">
        <v>514</v>
      </c>
      <c r="I31" s="11">
        <v>1</v>
      </c>
      <c r="J31" s="6">
        <v>5</v>
      </c>
      <c r="K31" s="6" t="s">
        <v>54</v>
      </c>
      <c r="L31" s="11">
        <v>1</v>
      </c>
      <c r="M31" s="6">
        <v>5</v>
      </c>
      <c r="N31" s="6" t="s">
        <v>66</v>
      </c>
    </row>
    <row r="32" ht="28" customHeight="1" spans="1:14">
      <c r="A32" s="10" t="s">
        <v>247</v>
      </c>
      <c r="B32" s="6" t="s">
        <v>291</v>
      </c>
      <c r="C32" s="6"/>
      <c r="D32" s="6" t="s">
        <v>292</v>
      </c>
      <c r="E32" s="6"/>
      <c r="F32" s="6" t="s">
        <v>713</v>
      </c>
      <c r="G32" s="6"/>
      <c r="H32" s="6" t="s">
        <v>501</v>
      </c>
      <c r="I32" s="11">
        <v>0.95</v>
      </c>
      <c r="J32" s="6">
        <v>10</v>
      </c>
      <c r="K32" s="6" t="s">
        <v>54</v>
      </c>
      <c r="L32" s="11">
        <v>1</v>
      </c>
      <c r="M32" s="8">
        <v>10</v>
      </c>
      <c r="N32" s="6" t="s">
        <v>66</v>
      </c>
    </row>
    <row r="33" ht="18" hidden="1" customHeight="1" spans="1:14">
      <c r="A33" s="10"/>
      <c r="B33" s="10"/>
      <c r="C33" s="10"/>
      <c r="D33" s="10"/>
      <c r="E33" s="10"/>
      <c r="F33" s="10"/>
      <c r="G33" s="10"/>
      <c r="H33" s="10"/>
      <c r="I33" s="10"/>
      <c r="J33" s="10"/>
      <c r="K33" s="10"/>
      <c r="L33" s="10"/>
      <c r="M33" s="10"/>
      <c r="N33" s="10"/>
    </row>
    <row r="34" ht="28" customHeight="1" spans="1:14">
      <c r="A34" s="12" t="s">
        <v>206</v>
      </c>
      <c r="B34" s="12"/>
      <c r="C34" s="12"/>
      <c r="D34" s="12"/>
      <c r="E34" s="12"/>
      <c r="F34" s="12"/>
      <c r="G34" s="12"/>
      <c r="H34" s="12"/>
      <c r="I34" s="12"/>
      <c r="J34" s="12">
        <v>100</v>
      </c>
      <c r="K34" s="13"/>
      <c r="L34" s="13"/>
      <c r="M34" s="12">
        <v>100</v>
      </c>
      <c r="N34" s="4"/>
    </row>
  </sheetData>
  <mergeCells count="8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D30:E30"/>
    <mergeCell ref="F30:G30"/>
    <mergeCell ref="D31:E31"/>
    <mergeCell ref="F31:G31"/>
    <mergeCell ref="B32:C32"/>
    <mergeCell ref="D32:E32"/>
    <mergeCell ref="F32:G32"/>
    <mergeCell ref="A33:N33"/>
    <mergeCell ref="A34:I34"/>
    <mergeCell ref="A14:A32"/>
    <mergeCell ref="A6:B9"/>
    <mergeCell ref="A11:B12"/>
    <mergeCell ref="B14:C16"/>
    <mergeCell ref="B17:C27"/>
    <mergeCell ref="D17:E22"/>
    <mergeCell ref="D23:E24"/>
    <mergeCell ref="D25:E27"/>
    <mergeCell ref="B28:C31"/>
    <mergeCell ref="D28:E2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
  <sheetViews>
    <sheetView workbookViewId="0">
      <selection activeCell="Q8" sqref="Q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21.4833333333333"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5" t="s">
        <v>23</v>
      </c>
      <c r="D3" s="5"/>
      <c r="E3" s="5"/>
      <c r="F3" s="5"/>
      <c r="G3" s="5"/>
      <c r="H3" s="5"/>
      <c r="I3" s="5"/>
      <c r="J3" s="5"/>
      <c r="K3" s="5"/>
      <c r="L3" s="5"/>
      <c r="M3" s="5"/>
      <c r="N3" s="5"/>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714</v>
      </c>
      <c r="F6" s="4"/>
      <c r="G6" s="4">
        <v>69950000</v>
      </c>
      <c r="H6" s="4"/>
      <c r="I6" s="4">
        <v>39445348.32</v>
      </c>
      <c r="J6" s="4"/>
      <c r="K6" s="4" t="s">
        <v>295</v>
      </c>
      <c r="L6" s="7">
        <v>56.39</v>
      </c>
      <c r="M6" s="16">
        <v>5.63</v>
      </c>
      <c r="N6" s="8"/>
    </row>
    <row r="7" ht="28" customHeight="1" spans="1:14">
      <c r="A7" s="6" t="s">
        <v>233</v>
      </c>
      <c r="B7" s="6"/>
      <c r="C7" s="4" t="s">
        <v>236</v>
      </c>
      <c r="D7" s="4"/>
      <c r="E7" s="4" t="s">
        <v>714</v>
      </c>
      <c r="F7" s="4"/>
      <c r="G7" s="4" t="s">
        <v>714</v>
      </c>
      <c r="H7" s="4"/>
      <c r="I7" s="4" t="s">
        <v>715</v>
      </c>
      <c r="J7" s="4"/>
      <c r="K7" s="4" t="s">
        <v>238</v>
      </c>
      <c r="L7" s="7" t="s">
        <v>716</v>
      </c>
      <c r="M7" s="8" t="s">
        <v>717</v>
      </c>
      <c r="N7" s="8"/>
    </row>
    <row r="8" ht="28" customHeight="1" spans="1:14">
      <c r="A8" s="6" t="s">
        <v>233</v>
      </c>
      <c r="B8" s="6"/>
      <c r="C8" s="4" t="s">
        <v>221</v>
      </c>
      <c r="D8" s="4"/>
      <c r="E8" s="4" t="s">
        <v>46</v>
      </c>
      <c r="F8" s="4"/>
      <c r="G8" s="4" t="s">
        <v>46</v>
      </c>
      <c r="H8" s="4"/>
      <c r="I8" s="4" t="s">
        <v>46</v>
      </c>
      <c r="J8" s="4"/>
      <c r="K8" s="4" t="s">
        <v>238</v>
      </c>
      <c r="L8" s="7" t="s">
        <v>46</v>
      </c>
      <c r="M8" s="8" t="s">
        <v>46</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c r="B10" s="6"/>
      <c r="C10" s="6"/>
      <c r="D10" s="6"/>
      <c r="E10" s="6"/>
      <c r="F10" s="6"/>
      <c r="G10" s="6"/>
      <c r="H10" s="6"/>
      <c r="I10" s="6"/>
      <c r="J10" s="6"/>
      <c r="K10" s="6"/>
      <c r="L10" s="6"/>
      <c r="M10" s="6"/>
      <c r="N10" s="6"/>
    </row>
    <row r="11" ht="28" customHeight="1" spans="1:14">
      <c r="A11" s="6" t="s">
        <v>35</v>
      </c>
      <c r="B11" s="6"/>
      <c r="C11" s="6" t="s">
        <v>718</v>
      </c>
      <c r="D11" s="6"/>
      <c r="E11" s="6"/>
      <c r="F11" s="6"/>
      <c r="G11" s="6"/>
      <c r="H11" s="6"/>
      <c r="I11" s="6"/>
      <c r="J11" s="6"/>
      <c r="K11" s="6"/>
      <c r="L11" s="6"/>
      <c r="M11" s="6"/>
      <c r="N11" s="6"/>
    </row>
    <row r="12" ht="28" customHeight="1" spans="1:14">
      <c r="A12" s="4" t="s">
        <v>242</v>
      </c>
      <c r="B12" s="4"/>
      <c r="C12" s="4" t="s">
        <v>48</v>
      </c>
      <c r="D12" s="4"/>
      <c r="E12" s="4"/>
      <c r="F12" s="4"/>
      <c r="G12" s="4"/>
      <c r="H12" s="4"/>
      <c r="I12" s="4" t="s">
        <v>50</v>
      </c>
      <c r="J12" s="4"/>
      <c r="K12" s="4"/>
      <c r="L12" s="4"/>
      <c r="M12" s="4"/>
      <c r="N12" s="4"/>
    </row>
    <row r="13" ht="230" customHeight="1" spans="1:14">
      <c r="A13" s="4"/>
      <c r="B13" s="4"/>
      <c r="C13" s="17" t="s">
        <v>719</v>
      </c>
      <c r="D13" s="17"/>
      <c r="E13" s="17"/>
      <c r="F13" s="17"/>
      <c r="G13" s="17"/>
      <c r="H13" s="17"/>
      <c r="I13" s="9" t="s">
        <v>720</v>
      </c>
      <c r="J13" s="9"/>
      <c r="K13" s="9"/>
      <c r="L13" s="9"/>
      <c r="M13" s="9"/>
      <c r="N13" s="9"/>
    </row>
    <row r="14" ht="28" customHeight="1" spans="1:14">
      <c r="A14" s="4"/>
      <c r="B14" s="4" t="s">
        <v>57</v>
      </c>
      <c r="C14" s="4"/>
      <c r="D14" s="4" t="s">
        <v>58</v>
      </c>
      <c r="E14" s="4"/>
      <c r="F14" s="4" t="s">
        <v>59</v>
      </c>
      <c r="G14" s="4"/>
      <c r="H14" s="4" t="s">
        <v>245</v>
      </c>
      <c r="I14" s="4" t="s">
        <v>53</v>
      </c>
      <c r="J14" s="4" t="s">
        <v>55</v>
      </c>
      <c r="K14" s="4" t="s">
        <v>246</v>
      </c>
      <c r="L14" s="4" t="s">
        <v>56</v>
      </c>
      <c r="M14" s="6" t="s">
        <v>34</v>
      </c>
      <c r="N14" s="6" t="s">
        <v>35</v>
      </c>
    </row>
    <row r="15" ht="28" customHeight="1" spans="1:14">
      <c r="A15" s="10" t="s">
        <v>247</v>
      </c>
      <c r="B15" s="6" t="s">
        <v>145</v>
      </c>
      <c r="C15" s="6"/>
      <c r="D15" s="6" t="s">
        <v>248</v>
      </c>
      <c r="E15" s="6"/>
      <c r="F15" s="6" t="s">
        <v>721</v>
      </c>
      <c r="G15" s="6"/>
      <c r="H15" s="6" t="s">
        <v>252</v>
      </c>
      <c r="I15" s="18">
        <v>0.5423</v>
      </c>
      <c r="J15" s="6">
        <v>2.86</v>
      </c>
      <c r="K15" s="6" t="s">
        <v>54</v>
      </c>
      <c r="L15" s="18">
        <v>0.5423</v>
      </c>
      <c r="M15" s="6">
        <v>1.55</v>
      </c>
      <c r="N15" s="6" t="s">
        <v>722</v>
      </c>
    </row>
    <row r="16" ht="28" customHeight="1" spans="1:14">
      <c r="A16" s="10" t="s">
        <v>247</v>
      </c>
      <c r="B16" s="6" t="s">
        <v>145</v>
      </c>
      <c r="C16" s="6"/>
      <c r="D16" s="6" t="s">
        <v>248</v>
      </c>
      <c r="E16" s="6"/>
      <c r="F16" s="6" t="s">
        <v>723</v>
      </c>
      <c r="G16" s="6"/>
      <c r="H16" s="6" t="s">
        <v>250</v>
      </c>
      <c r="I16" s="18">
        <v>0.7695</v>
      </c>
      <c r="J16" s="6">
        <v>2.86</v>
      </c>
      <c r="K16" s="6" t="s">
        <v>54</v>
      </c>
      <c r="L16" s="18">
        <v>0.7695</v>
      </c>
      <c r="M16" s="6">
        <v>2.2</v>
      </c>
      <c r="N16" s="6" t="s">
        <v>724</v>
      </c>
    </row>
    <row r="17" ht="28" customHeight="1" spans="1:14">
      <c r="A17" s="10" t="s">
        <v>247</v>
      </c>
      <c r="B17" s="6" t="s">
        <v>145</v>
      </c>
      <c r="C17" s="6"/>
      <c r="D17" s="6" t="s">
        <v>248</v>
      </c>
      <c r="E17" s="6"/>
      <c r="F17" s="6" t="s">
        <v>725</v>
      </c>
      <c r="G17" s="6"/>
      <c r="H17" s="6" t="s">
        <v>726</v>
      </c>
      <c r="I17" s="18">
        <v>0.8852</v>
      </c>
      <c r="J17" s="6">
        <v>2.86</v>
      </c>
      <c r="K17" s="6" t="s">
        <v>54</v>
      </c>
      <c r="L17" s="18">
        <v>0.8852</v>
      </c>
      <c r="M17" s="6">
        <v>2.53</v>
      </c>
      <c r="N17" s="6" t="s">
        <v>722</v>
      </c>
    </row>
    <row r="18" ht="28" customHeight="1" spans="1:14">
      <c r="A18" s="10" t="s">
        <v>247</v>
      </c>
      <c r="B18" s="6" t="s">
        <v>145</v>
      </c>
      <c r="C18" s="6"/>
      <c r="D18" s="6" t="s">
        <v>248</v>
      </c>
      <c r="E18" s="6"/>
      <c r="F18" s="6" t="s">
        <v>727</v>
      </c>
      <c r="G18" s="6"/>
      <c r="H18" s="6" t="s">
        <v>252</v>
      </c>
      <c r="I18" s="18">
        <v>0.5423</v>
      </c>
      <c r="J18" s="6">
        <v>2.86</v>
      </c>
      <c r="K18" s="6" t="s">
        <v>54</v>
      </c>
      <c r="L18" s="18">
        <v>0.5423</v>
      </c>
      <c r="M18" s="6">
        <v>1.55</v>
      </c>
      <c r="N18" s="6" t="s">
        <v>722</v>
      </c>
    </row>
    <row r="19" ht="28" customHeight="1" spans="1:14">
      <c r="A19" s="10" t="s">
        <v>247</v>
      </c>
      <c r="B19" s="6" t="s">
        <v>145</v>
      </c>
      <c r="C19" s="6"/>
      <c r="D19" s="6" t="s">
        <v>248</v>
      </c>
      <c r="E19" s="6"/>
      <c r="F19" s="6" t="s">
        <v>728</v>
      </c>
      <c r="G19" s="6"/>
      <c r="H19" s="6" t="s">
        <v>250</v>
      </c>
      <c r="I19" s="18">
        <v>0.5327</v>
      </c>
      <c r="J19" s="6">
        <v>2.86</v>
      </c>
      <c r="K19" s="6" t="s">
        <v>54</v>
      </c>
      <c r="L19" s="18">
        <v>0.5327</v>
      </c>
      <c r="M19" s="6">
        <v>1.55</v>
      </c>
      <c r="N19" s="6" t="s">
        <v>722</v>
      </c>
    </row>
    <row r="20" ht="28" customHeight="1" spans="1:14">
      <c r="A20" s="10" t="s">
        <v>247</v>
      </c>
      <c r="B20" s="6" t="s">
        <v>145</v>
      </c>
      <c r="C20" s="6"/>
      <c r="D20" s="6" t="s">
        <v>253</v>
      </c>
      <c r="E20" s="6"/>
      <c r="F20" s="6" t="s">
        <v>729</v>
      </c>
      <c r="G20" s="6"/>
      <c r="H20" s="6" t="s">
        <v>255</v>
      </c>
      <c r="I20" s="11">
        <v>1</v>
      </c>
      <c r="J20" s="6">
        <v>2.85</v>
      </c>
      <c r="K20" s="6" t="s">
        <v>54</v>
      </c>
      <c r="L20" s="11">
        <v>1</v>
      </c>
      <c r="M20" s="6">
        <v>2.85</v>
      </c>
      <c r="N20" s="6" t="s">
        <v>66</v>
      </c>
    </row>
    <row r="21" ht="28" customHeight="1" spans="1:14">
      <c r="A21" s="10" t="s">
        <v>247</v>
      </c>
      <c r="B21" s="6" t="s">
        <v>145</v>
      </c>
      <c r="C21" s="6"/>
      <c r="D21" s="6" t="s">
        <v>256</v>
      </c>
      <c r="E21" s="6"/>
      <c r="F21" s="6" t="s">
        <v>257</v>
      </c>
      <c r="G21" s="6"/>
      <c r="H21" s="6" t="s">
        <v>255</v>
      </c>
      <c r="I21" s="11">
        <v>1</v>
      </c>
      <c r="J21" s="6">
        <v>2.85</v>
      </c>
      <c r="K21" s="6" t="s">
        <v>54</v>
      </c>
      <c r="L21" s="11">
        <v>1</v>
      </c>
      <c r="M21" s="6">
        <v>2.85</v>
      </c>
      <c r="N21" s="6" t="s">
        <v>66</v>
      </c>
    </row>
    <row r="22" ht="28" customHeight="1" spans="1:14">
      <c r="A22" s="10" t="s">
        <v>247</v>
      </c>
      <c r="B22" s="6" t="s">
        <v>258</v>
      </c>
      <c r="C22" s="6"/>
      <c r="D22" s="6" t="s">
        <v>91</v>
      </c>
      <c r="E22" s="6"/>
      <c r="F22" s="6" t="s">
        <v>730</v>
      </c>
      <c r="G22" s="6"/>
      <c r="H22" s="6" t="s">
        <v>731</v>
      </c>
      <c r="I22" s="19" t="s">
        <v>732</v>
      </c>
      <c r="J22" s="6">
        <v>1.82</v>
      </c>
      <c r="K22" s="6" t="s">
        <v>733</v>
      </c>
      <c r="L22" s="11">
        <v>1</v>
      </c>
      <c r="M22" s="6">
        <v>1.82</v>
      </c>
      <c r="N22" s="6" t="s">
        <v>66</v>
      </c>
    </row>
    <row r="23" ht="28" customHeight="1" spans="1:14">
      <c r="A23" s="10" t="s">
        <v>247</v>
      </c>
      <c r="B23" s="6" t="s">
        <v>258</v>
      </c>
      <c r="C23" s="6"/>
      <c r="D23" s="6" t="s">
        <v>91</v>
      </c>
      <c r="E23" s="6"/>
      <c r="F23" s="6" t="s">
        <v>650</v>
      </c>
      <c r="G23" s="6"/>
      <c r="H23" s="6" t="s">
        <v>651</v>
      </c>
      <c r="I23" s="19" t="s">
        <v>652</v>
      </c>
      <c r="J23" s="6">
        <v>1.82</v>
      </c>
      <c r="K23" s="6" t="s">
        <v>653</v>
      </c>
      <c r="L23" s="11">
        <v>1</v>
      </c>
      <c r="M23" s="6">
        <v>1.82</v>
      </c>
      <c r="N23" s="6" t="s">
        <v>66</v>
      </c>
    </row>
    <row r="24" ht="28" customHeight="1" spans="1:14">
      <c r="A24" s="10" t="s">
        <v>247</v>
      </c>
      <c r="B24" s="6" t="s">
        <v>258</v>
      </c>
      <c r="C24" s="6"/>
      <c r="D24" s="6" t="s">
        <v>91</v>
      </c>
      <c r="E24" s="6"/>
      <c r="F24" s="6" t="s">
        <v>734</v>
      </c>
      <c r="G24" s="6"/>
      <c r="H24" s="6" t="s">
        <v>735</v>
      </c>
      <c r="I24" s="6" t="s">
        <v>736</v>
      </c>
      <c r="J24" s="6">
        <v>1.82</v>
      </c>
      <c r="K24" s="6" t="s">
        <v>499</v>
      </c>
      <c r="L24" s="11">
        <v>1</v>
      </c>
      <c r="M24" s="6">
        <v>1.82</v>
      </c>
      <c r="N24" s="6" t="s">
        <v>66</v>
      </c>
    </row>
    <row r="25" ht="28" customHeight="1" spans="1:14">
      <c r="A25" s="10" t="s">
        <v>247</v>
      </c>
      <c r="B25" s="6" t="s">
        <v>258</v>
      </c>
      <c r="C25" s="6"/>
      <c r="D25" s="6" t="s">
        <v>91</v>
      </c>
      <c r="E25" s="6"/>
      <c r="F25" s="6" t="s">
        <v>737</v>
      </c>
      <c r="G25" s="6"/>
      <c r="H25" s="6" t="s">
        <v>738</v>
      </c>
      <c r="I25" s="19" t="s">
        <v>739</v>
      </c>
      <c r="J25" s="6">
        <v>1.82</v>
      </c>
      <c r="K25" s="6" t="s">
        <v>740</v>
      </c>
      <c r="L25" s="11">
        <v>1</v>
      </c>
      <c r="M25" s="6">
        <v>1.82</v>
      </c>
      <c r="N25" s="6" t="s">
        <v>66</v>
      </c>
    </row>
    <row r="26" ht="28" customHeight="1" spans="1:14">
      <c r="A26" s="10" t="s">
        <v>247</v>
      </c>
      <c r="B26" s="6" t="s">
        <v>258</v>
      </c>
      <c r="C26" s="6"/>
      <c r="D26" s="6" t="s">
        <v>91</v>
      </c>
      <c r="E26" s="6"/>
      <c r="F26" s="6" t="s">
        <v>628</v>
      </c>
      <c r="G26" s="6"/>
      <c r="H26" s="6" t="s">
        <v>629</v>
      </c>
      <c r="I26" s="19" t="s">
        <v>630</v>
      </c>
      <c r="J26" s="6">
        <v>1.82</v>
      </c>
      <c r="K26" s="6" t="s">
        <v>499</v>
      </c>
      <c r="L26" s="11">
        <v>1</v>
      </c>
      <c r="M26" s="6">
        <v>1.82</v>
      </c>
      <c r="N26" s="6" t="s">
        <v>66</v>
      </c>
    </row>
    <row r="27" ht="28" customHeight="1" spans="1:14">
      <c r="A27" s="10" t="s">
        <v>247</v>
      </c>
      <c r="B27" s="6" t="s">
        <v>258</v>
      </c>
      <c r="C27" s="6"/>
      <c r="D27" s="6" t="s">
        <v>91</v>
      </c>
      <c r="E27" s="6"/>
      <c r="F27" s="6" t="s">
        <v>741</v>
      </c>
      <c r="G27" s="6"/>
      <c r="H27" s="6" t="s">
        <v>742</v>
      </c>
      <c r="I27" s="19" t="s">
        <v>743</v>
      </c>
      <c r="J27" s="6">
        <v>1.82</v>
      </c>
      <c r="K27" s="6" t="s">
        <v>733</v>
      </c>
      <c r="L27" s="11">
        <v>1</v>
      </c>
      <c r="M27" s="6">
        <v>1.82</v>
      </c>
      <c r="N27" s="6" t="s">
        <v>66</v>
      </c>
    </row>
    <row r="28" ht="28" customHeight="1" spans="1:14">
      <c r="A28" s="10" t="s">
        <v>247</v>
      </c>
      <c r="B28" s="6" t="s">
        <v>258</v>
      </c>
      <c r="C28" s="6"/>
      <c r="D28" s="6" t="s">
        <v>91</v>
      </c>
      <c r="E28" s="6"/>
      <c r="F28" s="6" t="s">
        <v>744</v>
      </c>
      <c r="G28" s="6"/>
      <c r="H28" s="6" t="s">
        <v>745</v>
      </c>
      <c r="I28" s="19" t="s">
        <v>746</v>
      </c>
      <c r="J28" s="6">
        <v>1.82</v>
      </c>
      <c r="K28" s="6" t="s">
        <v>733</v>
      </c>
      <c r="L28" s="11">
        <v>1</v>
      </c>
      <c r="M28" s="6">
        <v>1.82</v>
      </c>
      <c r="N28" s="6" t="s">
        <v>66</v>
      </c>
    </row>
    <row r="29" ht="28" customHeight="1" spans="1:14">
      <c r="A29" s="10" t="s">
        <v>247</v>
      </c>
      <c r="B29" s="6" t="s">
        <v>258</v>
      </c>
      <c r="C29" s="6"/>
      <c r="D29" s="6" t="s">
        <v>91</v>
      </c>
      <c r="E29" s="6"/>
      <c r="F29" s="6" t="s">
        <v>747</v>
      </c>
      <c r="G29" s="6"/>
      <c r="H29" s="6" t="s">
        <v>748</v>
      </c>
      <c r="I29" s="19" t="s">
        <v>749</v>
      </c>
      <c r="J29" s="6">
        <v>1.82</v>
      </c>
      <c r="K29" s="6" t="s">
        <v>97</v>
      </c>
      <c r="L29" s="11">
        <v>1</v>
      </c>
      <c r="M29" s="6">
        <v>1.82</v>
      </c>
      <c r="N29" s="6" t="s">
        <v>66</v>
      </c>
    </row>
    <row r="30" ht="28" customHeight="1" spans="1:14">
      <c r="A30" s="10" t="s">
        <v>247</v>
      </c>
      <c r="B30" s="6" t="s">
        <v>258</v>
      </c>
      <c r="C30" s="6"/>
      <c r="D30" s="6" t="s">
        <v>91</v>
      </c>
      <c r="E30" s="6"/>
      <c r="F30" s="6" t="s">
        <v>657</v>
      </c>
      <c r="G30" s="6"/>
      <c r="H30" s="6" t="s">
        <v>658</v>
      </c>
      <c r="I30" s="19" t="s">
        <v>659</v>
      </c>
      <c r="J30" s="6">
        <v>1.82</v>
      </c>
      <c r="K30" s="6" t="s">
        <v>653</v>
      </c>
      <c r="L30" s="11">
        <v>1</v>
      </c>
      <c r="M30" s="6">
        <v>1.82</v>
      </c>
      <c r="N30" s="6" t="s">
        <v>66</v>
      </c>
    </row>
    <row r="31" ht="28" customHeight="1" spans="1:14">
      <c r="A31" s="10" t="s">
        <v>247</v>
      </c>
      <c r="B31" s="6" t="s">
        <v>258</v>
      </c>
      <c r="C31" s="6"/>
      <c r="D31" s="6" t="s">
        <v>91</v>
      </c>
      <c r="E31" s="6"/>
      <c r="F31" s="6" t="s">
        <v>104</v>
      </c>
      <c r="G31" s="6"/>
      <c r="H31" s="6" t="s">
        <v>631</v>
      </c>
      <c r="I31" s="19" t="s">
        <v>632</v>
      </c>
      <c r="J31" s="6">
        <v>1.82</v>
      </c>
      <c r="K31" s="6" t="s">
        <v>103</v>
      </c>
      <c r="L31" s="11">
        <v>1</v>
      </c>
      <c r="M31" s="6">
        <v>1.82</v>
      </c>
      <c r="N31" s="6" t="s">
        <v>66</v>
      </c>
    </row>
    <row r="32" ht="28" customHeight="1" spans="1:14">
      <c r="A32" s="10" t="s">
        <v>247</v>
      </c>
      <c r="B32" s="6" t="s">
        <v>258</v>
      </c>
      <c r="C32" s="6"/>
      <c r="D32" s="6" t="s">
        <v>91</v>
      </c>
      <c r="E32" s="6"/>
      <c r="F32" s="6" t="s">
        <v>101</v>
      </c>
      <c r="G32" s="6"/>
      <c r="H32" s="6" t="s">
        <v>381</v>
      </c>
      <c r="I32" s="19" t="s">
        <v>382</v>
      </c>
      <c r="J32" s="6">
        <v>1.82</v>
      </c>
      <c r="K32" s="6" t="s">
        <v>103</v>
      </c>
      <c r="L32" s="11">
        <v>1</v>
      </c>
      <c r="M32" s="6">
        <v>1.82</v>
      </c>
      <c r="N32" s="6" t="s">
        <v>66</v>
      </c>
    </row>
    <row r="33" ht="28" customHeight="1" spans="1:14">
      <c r="A33" s="10" t="s">
        <v>247</v>
      </c>
      <c r="B33" s="6" t="s">
        <v>258</v>
      </c>
      <c r="C33" s="6"/>
      <c r="D33" s="6" t="s">
        <v>91</v>
      </c>
      <c r="E33" s="6"/>
      <c r="F33" s="6" t="s">
        <v>660</v>
      </c>
      <c r="G33" s="6"/>
      <c r="H33" s="6" t="s">
        <v>661</v>
      </c>
      <c r="I33" s="19" t="s">
        <v>662</v>
      </c>
      <c r="J33" s="6">
        <v>1.82</v>
      </c>
      <c r="K33" s="6" t="s">
        <v>653</v>
      </c>
      <c r="L33" s="11">
        <v>1</v>
      </c>
      <c r="M33" s="6">
        <v>1.82</v>
      </c>
      <c r="N33" s="6" t="s">
        <v>66</v>
      </c>
    </row>
    <row r="34" ht="28" customHeight="1" spans="1:14">
      <c r="A34" s="10" t="s">
        <v>247</v>
      </c>
      <c r="B34" s="6" t="s">
        <v>258</v>
      </c>
      <c r="C34" s="6"/>
      <c r="D34" s="6" t="s">
        <v>113</v>
      </c>
      <c r="E34" s="6"/>
      <c r="F34" s="6" t="s">
        <v>663</v>
      </c>
      <c r="G34" s="6"/>
      <c r="H34" s="6" t="s">
        <v>63</v>
      </c>
      <c r="I34" s="6">
        <v>0</v>
      </c>
      <c r="J34" s="6">
        <v>1.82</v>
      </c>
      <c r="K34" s="6" t="s">
        <v>54</v>
      </c>
      <c r="L34" s="11">
        <v>0</v>
      </c>
      <c r="M34" s="6">
        <v>0</v>
      </c>
      <c r="N34" s="6" t="s">
        <v>750</v>
      </c>
    </row>
    <row r="35" ht="28" customHeight="1" spans="1:14">
      <c r="A35" s="10" t="s">
        <v>247</v>
      </c>
      <c r="B35" s="6" t="s">
        <v>258</v>
      </c>
      <c r="C35" s="6"/>
      <c r="D35" s="6" t="s">
        <v>113</v>
      </c>
      <c r="E35" s="6"/>
      <c r="F35" s="6" t="s">
        <v>122</v>
      </c>
      <c r="G35" s="6"/>
      <c r="H35" s="6" t="s">
        <v>123</v>
      </c>
      <c r="I35" s="11">
        <v>1</v>
      </c>
      <c r="J35" s="6">
        <v>1.82</v>
      </c>
      <c r="K35" s="6" t="s">
        <v>54</v>
      </c>
      <c r="L35" s="11">
        <v>1</v>
      </c>
      <c r="M35" s="6">
        <v>1.82</v>
      </c>
      <c r="N35" s="6" t="s">
        <v>66</v>
      </c>
    </row>
    <row r="36" ht="28" customHeight="1" spans="1:14">
      <c r="A36" s="10" t="s">
        <v>247</v>
      </c>
      <c r="B36" s="6" t="s">
        <v>258</v>
      </c>
      <c r="C36" s="6"/>
      <c r="D36" s="6" t="s">
        <v>113</v>
      </c>
      <c r="E36" s="6"/>
      <c r="F36" s="6" t="s">
        <v>117</v>
      </c>
      <c r="G36" s="6"/>
      <c r="H36" s="6" t="s">
        <v>118</v>
      </c>
      <c r="I36" s="11">
        <v>1</v>
      </c>
      <c r="J36" s="6">
        <v>1.82</v>
      </c>
      <c r="K36" s="6" t="s">
        <v>54</v>
      </c>
      <c r="L36" s="11">
        <v>1</v>
      </c>
      <c r="M36" s="6">
        <v>1.82</v>
      </c>
      <c r="N36" s="6" t="s">
        <v>66</v>
      </c>
    </row>
    <row r="37" ht="28" customHeight="1" spans="1:14">
      <c r="A37" s="10" t="s">
        <v>247</v>
      </c>
      <c r="B37" s="6" t="s">
        <v>258</v>
      </c>
      <c r="C37" s="6"/>
      <c r="D37" s="6" t="s">
        <v>113</v>
      </c>
      <c r="E37" s="6"/>
      <c r="F37" s="6" t="s">
        <v>635</v>
      </c>
      <c r="G37" s="6"/>
      <c r="H37" s="6" t="s">
        <v>63</v>
      </c>
      <c r="I37" s="11">
        <v>1</v>
      </c>
      <c r="J37" s="6">
        <v>1.82</v>
      </c>
      <c r="K37" s="6" t="s">
        <v>54</v>
      </c>
      <c r="L37" s="11">
        <v>1</v>
      </c>
      <c r="M37" s="6">
        <v>1.82</v>
      </c>
      <c r="N37" s="6" t="s">
        <v>66</v>
      </c>
    </row>
    <row r="38" ht="28" customHeight="1" spans="1:14">
      <c r="A38" s="10" t="s">
        <v>247</v>
      </c>
      <c r="B38" s="6" t="s">
        <v>258</v>
      </c>
      <c r="C38" s="6"/>
      <c r="D38" s="6" t="s">
        <v>113</v>
      </c>
      <c r="E38" s="6"/>
      <c r="F38" s="6" t="s">
        <v>751</v>
      </c>
      <c r="G38" s="6"/>
      <c r="H38" s="6" t="s">
        <v>63</v>
      </c>
      <c r="I38" s="11">
        <v>1</v>
      </c>
      <c r="J38" s="6">
        <v>1.82</v>
      </c>
      <c r="K38" s="6" t="s">
        <v>54</v>
      </c>
      <c r="L38" s="11">
        <v>1</v>
      </c>
      <c r="M38" s="6">
        <v>1.82</v>
      </c>
      <c r="N38" s="6" t="s">
        <v>66</v>
      </c>
    </row>
    <row r="39" ht="28" customHeight="1" spans="1:14">
      <c r="A39" s="10" t="s">
        <v>247</v>
      </c>
      <c r="B39" s="6" t="s">
        <v>258</v>
      </c>
      <c r="C39" s="6"/>
      <c r="D39" s="6" t="s">
        <v>113</v>
      </c>
      <c r="E39" s="6"/>
      <c r="F39" s="6" t="s">
        <v>752</v>
      </c>
      <c r="G39" s="6"/>
      <c r="H39" s="6" t="s">
        <v>63</v>
      </c>
      <c r="I39" s="11">
        <v>1</v>
      </c>
      <c r="J39" s="6">
        <v>1.82</v>
      </c>
      <c r="K39" s="6" t="s">
        <v>54</v>
      </c>
      <c r="L39" s="11">
        <v>1</v>
      </c>
      <c r="M39" s="6">
        <v>1.82</v>
      </c>
      <c r="N39" s="6" t="s">
        <v>66</v>
      </c>
    </row>
    <row r="40" ht="28" customHeight="1" spans="1:14">
      <c r="A40" s="10" t="s">
        <v>247</v>
      </c>
      <c r="B40" s="6" t="s">
        <v>258</v>
      </c>
      <c r="C40" s="6"/>
      <c r="D40" s="6" t="s">
        <v>133</v>
      </c>
      <c r="E40" s="6"/>
      <c r="F40" s="6" t="s">
        <v>140</v>
      </c>
      <c r="G40" s="6"/>
      <c r="H40" s="6" t="s">
        <v>63</v>
      </c>
      <c r="I40" s="11">
        <v>1</v>
      </c>
      <c r="J40" s="6">
        <v>1.81</v>
      </c>
      <c r="K40" s="6" t="s">
        <v>54</v>
      </c>
      <c r="L40" s="11">
        <v>1</v>
      </c>
      <c r="M40" s="6">
        <v>1.81</v>
      </c>
      <c r="N40" s="6" t="s">
        <v>66</v>
      </c>
    </row>
    <row r="41" ht="28" customHeight="1" spans="1:14">
      <c r="A41" s="10" t="s">
        <v>247</v>
      </c>
      <c r="B41" s="6" t="s">
        <v>258</v>
      </c>
      <c r="C41" s="6"/>
      <c r="D41" s="6" t="s">
        <v>133</v>
      </c>
      <c r="E41" s="6"/>
      <c r="F41" s="6" t="s">
        <v>753</v>
      </c>
      <c r="G41" s="6"/>
      <c r="H41" s="6" t="s">
        <v>63</v>
      </c>
      <c r="I41" s="11">
        <v>1</v>
      </c>
      <c r="J41" s="6">
        <v>1.81</v>
      </c>
      <c r="K41" s="6" t="s">
        <v>54</v>
      </c>
      <c r="L41" s="11">
        <v>1</v>
      </c>
      <c r="M41" s="6">
        <v>1.81</v>
      </c>
      <c r="N41" s="6" t="s">
        <v>66</v>
      </c>
    </row>
    <row r="42" ht="28" customHeight="1" spans="1:14">
      <c r="A42" s="10" t="s">
        <v>247</v>
      </c>
      <c r="B42" s="6" t="s">
        <v>258</v>
      </c>
      <c r="C42" s="6"/>
      <c r="D42" s="6" t="s">
        <v>133</v>
      </c>
      <c r="E42" s="6"/>
      <c r="F42" s="6" t="s">
        <v>142</v>
      </c>
      <c r="G42" s="6"/>
      <c r="H42" s="6" t="s">
        <v>63</v>
      </c>
      <c r="I42" s="6">
        <v>0</v>
      </c>
      <c r="J42" s="6">
        <v>1.81</v>
      </c>
      <c r="K42" s="6" t="s">
        <v>54</v>
      </c>
      <c r="L42" s="11">
        <v>0</v>
      </c>
      <c r="M42" s="6">
        <v>0</v>
      </c>
      <c r="N42" s="6" t="s">
        <v>750</v>
      </c>
    </row>
    <row r="43" ht="28" customHeight="1" spans="1:14">
      <c r="A43" s="10" t="s">
        <v>247</v>
      </c>
      <c r="B43" s="6" t="s">
        <v>258</v>
      </c>
      <c r="C43" s="6"/>
      <c r="D43" s="6" t="s">
        <v>133</v>
      </c>
      <c r="E43" s="6"/>
      <c r="F43" s="6" t="s">
        <v>137</v>
      </c>
      <c r="G43" s="6"/>
      <c r="H43" s="6" t="s">
        <v>138</v>
      </c>
      <c r="I43" s="11">
        <v>1</v>
      </c>
      <c r="J43" s="6">
        <v>1.81</v>
      </c>
      <c r="K43" s="6" t="s">
        <v>54</v>
      </c>
      <c r="L43" s="11">
        <v>1</v>
      </c>
      <c r="M43" s="6">
        <v>1.81</v>
      </c>
      <c r="N43" s="6" t="s">
        <v>66</v>
      </c>
    </row>
    <row r="44" ht="28" customHeight="1" spans="1:14">
      <c r="A44" s="10" t="s">
        <v>247</v>
      </c>
      <c r="B44" s="6" t="s">
        <v>275</v>
      </c>
      <c r="C44" s="6"/>
      <c r="D44" s="6" t="s">
        <v>349</v>
      </c>
      <c r="E44" s="6"/>
      <c r="F44" s="6" t="s">
        <v>500</v>
      </c>
      <c r="G44" s="6"/>
      <c r="H44" s="6" t="s">
        <v>63</v>
      </c>
      <c r="I44" s="11">
        <v>1</v>
      </c>
      <c r="J44" s="6">
        <v>1.25</v>
      </c>
      <c r="K44" s="6" t="s">
        <v>54</v>
      </c>
      <c r="L44" s="11">
        <v>1</v>
      </c>
      <c r="M44" s="6">
        <v>1.25</v>
      </c>
      <c r="N44" s="6" t="s">
        <v>66</v>
      </c>
    </row>
    <row r="45" ht="28" customHeight="1" spans="1:14">
      <c r="A45" s="10" t="s">
        <v>247</v>
      </c>
      <c r="B45" s="6" t="s">
        <v>275</v>
      </c>
      <c r="C45" s="6"/>
      <c r="D45" s="6" t="s">
        <v>349</v>
      </c>
      <c r="E45" s="6"/>
      <c r="F45" s="6" t="s">
        <v>754</v>
      </c>
      <c r="G45" s="6"/>
      <c r="H45" s="6" t="s">
        <v>76</v>
      </c>
      <c r="I45" s="11">
        <v>1</v>
      </c>
      <c r="J45" s="6">
        <v>1.25</v>
      </c>
      <c r="K45" s="6" t="s">
        <v>54</v>
      </c>
      <c r="L45" s="11">
        <v>1</v>
      </c>
      <c r="M45" s="6">
        <v>1.25</v>
      </c>
      <c r="N45" s="6" t="s">
        <v>66</v>
      </c>
    </row>
    <row r="46" ht="28" customHeight="1" spans="1:14">
      <c r="A46" s="10" t="s">
        <v>247</v>
      </c>
      <c r="B46" s="6" t="s">
        <v>275</v>
      </c>
      <c r="C46" s="6"/>
      <c r="D46" s="6" t="s">
        <v>349</v>
      </c>
      <c r="E46" s="6"/>
      <c r="F46" s="6" t="s">
        <v>163</v>
      </c>
      <c r="G46" s="6"/>
      <c r="H46" s="6" t="s">
        <v>164</v>
      </c>
      <c r="I46" s="11">
        <v>1</v>
      </c>
      <c r="J46" s="6">
        <v>1.25</v>
      </c>
      <c r="K46" s="6" t="s">
        <v>54</v>
      </c>
      <c r="L46" s="11">
        <v>1</v>
      </c>
      <c r="M46" s="6">
        <v>1.25</v>
      </c>
      <c r="N46" s="6" t="s">
        <v>66</v>
      </c>
    </row>
    <row r="47" ht="28" customHeight="1" spans="1:14">
      <c r="A47" s="10" t="s">
        <v>247</v>
      </c>
      <c r="B47" s="6" t="s">
        <v>275</v>
      </c>
      <c r="C47" s="6"/>
      <c r="D47" s="6" t="s">
        <v>276</v>
      </c>
      <c r="E47" s="6"/>
      <c r="F47" s="6" t="s">
        <v>399</v>
      </c>
      <c r="G47" s="6"/>
      <c r="H47" s="6" t="s">
        <v>354</v>
      </c>
      <c r="I47" s="11">
        <v>1</v>
      </c>
      <c r="J47" s="6">
        <v>1.25</v>
      </c>
      <c r="K47" s="6" t="s">
        <v>54</v>
      </c>
      <c r="L47" s="11">
        <v>1</v>
      </c>
      <c r="M47" s="6">
        <v>1.25</v>
      </c>
      <c r="N47" s="6" t="s">
        <v>66</v>
      </c>
    </row>
    <row r="48" ht="28" customHeight="1" spans="1:14">
      <c r="A48" s="10" t="s">
        <v>247</v>
      </c>
      <c r="B48" s="6" t="s">
        <v>275</v>
      </c>
      <c r="C48" s="6"/>
      <c r="D48" s="6" t="s">
        <v>276</v>
      </c>
      <c r="E48" s="6"/>
      <c r="F48" s="6" t="s">
        <v>402</v>
      </c>
      <c r="G48" s="6"/>
      <c r="H48" s="6" t="s">
        <v>168</v>
      </c>
      <c r="I48" s="11">
        <v>1</v>
      </c>
      <c r="J48" s="6">
        <v>1.25</v>
      </c>
      <c r="K48" s="6" t="s">
        <v>54</v>
      </c>
      <c r="L48" s="11">
        <v>1</v>
      </c>
      <c r="M48" s="6">
        <v>1.25</v>
      </c>
      <c r="N48" s="6" t="s">
        <v>66</v>
      </c>
    </row>
    <row r="49" ht="28" customHeight="1" spans="1:14">
      <c r="A49" s="10" t="s">
        <v>247</v>
      </c>
      <c r="B49" s="6" t="s">
        <v>275</v>
      </c>
      <c r="C49" s="6"/>
      <c r="D49" s="6" t="s">
        <v>276</v>
      </c>
      <c r="E49" s="6"/>
      <c r="F49" s="6" t="s">
        <v>166</v>
      </c>
      <c r="G49" s="6"/>
      <c r="H49" s="6" t="s">
        <v>164</v>
      </c>
      <c r="I49" s="11">
        <v>1</v>
      </c>
      <c r="J49" s="6">
        <v>1.25</v>
      </c>
      <c r="K49" s="6" t="s">
        <v>54</v>
      </c>
      <c r="L49" s="11">
        <v>1</v>
      </c>
      <c r="M49" s="6">
        <v>1.25</v>
      </c>
      <c r="N49" s="6" t="s">
        <v>66</v>
      </c>
    </row>
    <row r="50" ht="28" customHeight="1" spans="1:14">
      <c r="A50" s="10" t="s">
        <v>247</v>
      </c>
      <c r="B50" s="6" t="s">
        <v>275</v>
      </c>
      <c r="C50" s="6"/>
      <c r="D50" s="6" t="s">
        <v>276</v>
      </c>
      <c r="E50" s="6"/>
      <c r="F50" s="6" t="s">
        <v>755</v>
      </c>
      <c r="G50" s="6"/>
      <c r="H50" s="6" t="s">
        <v>756</v>
      </c>
      <c r="I50" s="11">
        <v>1</v>
      </c>
      <c r="J50" s="6">
        <v>1.25</v>
      </c>
      <c r="K50" s="6" t="s">
        <v>54</v>
      </c>
      <c r="L50" s="11">
        <v>1</v>
      </c>
      <c r="M50" s="6">
        <v>1.25</v>
      </c>
      <c r="N50" s="6" t="s">
        <v>66</v>
      </c>
    </row>
    <row r="51" ht="28" customHeight="1" spans="1:14">
      <c r="A51" s="10" t="s">
        <v>247</v>
      </c>
      <c r="B51" s="6" t="s">
        <v>275</v>
      </c>
      <c r="C51" s="6"/>
      <c r="D51" s="6" t="s">
        <v>276</v>
      </c>
      <c r="E51" s="6"/>
      <c r="F51" s="6" t="s">
        <v>757</v>
      </c>
      <c r="G51" s="6"/>
      <c r="H51" s="6" t="s">
        <v>178</v>
      </c>
      <c r="I51" s="11">
        <v>1</v>
      </c>
      <c r="J51" s="6">
        <v>1.25</v>
      </c>
      <c r="K51" s="6" t="s">
        <v>54</v>
      </c>
      <c r="L51" s="11">
        <v>1</v>
      </c>
      <c r="M51" s="6">
        <v>1.25</v>
      </c>
      <c r="N51" s="6" t="s">
        <v>66</v>
      </c>
    </row>
    <row r="52" ht="28" customHeight="1" spans="1:14">
      <c r="A52" s="10" t="s">
        <v>247</v>
      </c>
      <c r="B52" s="6" t="s">
        <v>275</v>
      </c>
      <c r="C52" s="6"/>
      <c r="D52" s="6" t="s">
        <v>283</v>
      </c>
      <c r="E52" s="6"/>
      <c r="F52" s="6" t="s">
        <v>124</v>
      </c>
      <c r="G52" s="6"/>
      <c r="H52" s="6" t="s">
        <v>125</v>
      </c>
      <c r="I52" s="20">
        <v>0</v>
      </c>
      <c r="J52" s="6">
        <v>1.25</v>
      </c>
      <c r="K52" s="6" t="s">
        <v>121</v>
      </c>
      <c r="L52" s="11">
        <v>1</v>
      </c>
      <c r="M52" s="6">
        <v>1.25</v>
      </c>
      <c r="N52" s="6" t="s">
        <v>66</v>
      </c>
    </row>
    <row r="53" ht="28" customHeight="1" spans="1:14">
      <c r="A53" s="10" t="s">
        <v>247</v>
      </c>
      <c r="B53" s="6" t="s">
        <v>275</v>
      </c>
      <c r="C53" s="6"/>
      <c r="D53" s="6" t="s">
        <v>283</v>
      </c>
      <c r="E53" s="6"/>
      <c r="F53" s="6" t="s">
        <v>119</v>
      </c>
      <c r="G53" s="6"/>
      <c r="H53" s="6" t="s">
        <v>120</v>
      </c>
      <c r="I53" s="20">
        <v>0</v>
      </c>
      <c r="J53" s="6">
        <v>1.25</v>
      </c>
      <c r="K53" s="6" t="s">
        <v>121</v>
      </c>
      <c r="L53" s="11">
        <v>1</v>
      </c>
      <c r="M53" s="6">
        <v>1.25</v>
      </c>
      <c r="N53" s="6" t="s">
        <v>66</v>
      </c>
    </row>
    <row r="54" ht="28" customHeight="1" spans="1:14">
      <c r="A54" s="10" t="s">
        <v>247</v>
      </c>
      <c r="B54" s="6" t="s">
        <v>275</v>
      </c>
      <c r="C54" s="6"/>
      <c r="D54" s="6" t="s">
        <v>283</v>
      </c>
      <c r="E54" s="6"/>
      <c r="F54" s="6" t="s">
        <v>758</v>
      </c>
      <c r="G54" s="6"/>
      <c r="H54" s="6" t="s">
        <v>164</v>
      </c>
      <c r="I54" s="11">
        <v>1</v>
      </c>
      <c r="J54" s="6">
        <v>1.25</v>
      </c>
      <c r="K54" s="6" t="s">
        <v>54</v>
      </c>
      <c r="L54" s="11">
        <v>1</v>
      </c>
      <c r="M54" s="6">
        <v>1.25</v>
      </c>
      <c r="N54" s="6" t="s">
        <v>66</v>
      </c>
    </row>
    <row r="55" ht="28" customHeight="1" spans="1:14">
      <c r="A55" s="10" t="s">
        <v>247</v>
      </c>
      <c r="B55" s="6" t="s">
        <v>275</v>
      </c>
      <c r="C55" s="6"/>
      <c r="D55" s="6" t="s">
        <v>283</v>
      </c>
      <c r="E55" s="6"/>
      <c r="F55" s="6" t="s">
        <v>759</v>
      </c>
      <c r="G55" s="6"/>
      <c r="H55" s="6" t="s">
        <v>164</v>
      </c>
      <c r="I55" s="11">
        <v>1</v>
      </c>
      <c r="J55" s="6">
        <v>1.25</v>
      </c>
      <c r="K55" s="6" t="s">
        <v>54</v>
      </c>
      <c r="L55" s="11">
        <v>1</v>
      </c>
      <c r="M55" s="6">
        <v>1.25</v>
      </c>
      <c r="N55" s="6" t="s">
        <v>66</v>
      </c>
    </row>
    <row r="56" ht="28" customHeight="1" spans="1:14">
      <c r="A56" s="10" t="s">
        <v>247</v>
      </c>
      <c r="B56" s="6" t="s">
        <v>275</v>
      </c>
      <c r="C56" s="6"/>
      <c r="D56" s="6" t="s">
        <v>287</v>
      </c>
      <c r="E56" s="6"/>
      <c r="F56" s="6" t="s">
        <v>186</v>
      </c>
      <c r="G56" s="6"/>
      <c r="H56" s="6" t="s">
        <v>642</v>
      </c>
      <c r="I56" s="11">
        <v>1</v>
      </c>
      <c r="J56" s="6">
        <v>1.25</v>
      </c>
      <c r="K56" s="6" t="s">
        <v>54</v>
      </c>
      <c r="L56" s="11">
        <v>1</v>
      </c>
      <c r="M56" s="6">
        <v>1.25</v>
      </c>
      <c r="N56" s="6" t="s">
        <v>66</v>
      </c>
    </row>
    <row r="57" ht="28" customHeight="1" spans="1:14">
      <c r="A57" s="10" t="s">
        <v>247</v>
      </c>
      <c r="B57" s="6" t="s">
        <v>275</v>
      </c>
      <c r="C57" s="6"/>
      <c r="D57" s="6" t="s">
        <v>287</v>
      </c>
      <c r="E57" s="6"/>
      <c r="F57" s="6" t="s">
        <v>760</v>
      </c>
      <c r="G57" s="6"/>
      <c r="H57" s="6" t="s">
        <v>761</v>
      </c>
      <c r="I57" s="11">
        <v>1</v>
      </c>
      <c r="J57" s="6">
        <v>1.25</v>
      </c>
      <c r="K57" s="6" t="s">
        <v>54</v>
      </c>
      <c r="L57" s="11">
        <v>1</v>
      </c>
      <c r="M57" s="6">
        <v>1.25</v>
      </c>
      <c r="N57" s="6" t="s">
        <v>66</v>
      </c>
    </row>
    <row r="58" ht="28" customHeight="1" spans="1:14">
      <c r="A58" s="10" t="s">
        <v>247</v>
      </c>
      <c r="B58" s="6" t="s">
        <v>275</v>
      </c>
      <c r="C58" s="6"/>
      <c r="D58" s="6" t="s">
        <v>287</v>
      </c>
      <c r="E58" s="6"/>
      <c r="F58" s="6" t="s">
        <v>762</v>
      </c>
      <c r="G58" s="6"/>
      <c r="H58" s="6" t="s">
        <v>761</v>
      </c>
      <c r="I58" s="11">
        <v>1</v>
      </c>
      <c r="J58" s="6">
        <v>1.25</v>
      </c>
      <c r="K58" s="6" t="s">
        <v>54</v>
      </c>
      <c r="L58" s="11">
        <v>1</v>
      </c>
      <c r="M58" s="6">
        <v>1.25</v>
      </c>
      <c r="N58" s="6" t="s">
        <v>66</v>
      </c>
    </row>
    <row r="59" ht="28" customHeight="1" spans="1:14">
      <c r="A59" s="10" t="s">
        <v>247</v>
      </c>
      <c r="B59" s="6" t="s">
        <v>275</v>
      </c>
      <c r="C59" s="6"/>
      <c r="D59" s="6" t="s">
        <v>287</v>
      </c>
      <c r="E59" s="6"/>
      <c r="F59" s="6" t="s">
        <v>763</v>
      </c>
      <c r="G59" s="6"/>
      <c r="H59" s="6" t="s">
        <v>761</v>
      </c>
      <c r="I59" s="11">
        <v>1</v>
      </c>
      <c r="J59" s="6">
        <v>1.25</v>
      </c>
      <c r="K59" s="6" t="s">
        <v>54</v>
      </c>
      <c r="L59" s="11">
        <v>1</v>
      </c>
      <c r="M59" s="6">
        <v>1.25</v>
      </c>
      <c r="N59" s="6" t="s">
        <v>66</v>
      </c>
    </row>
    <row r="60" ht="28" customHeight="1" spans="1:14">
      <c r="A60" s="10" t="s">
        <v>247</v>
      </c>
      <c r="B60" s="6" t="s">
        <v>291</v>
      </c>
      <c r="C60" s="6"/>
      <c r="D60" s="6" t="s">
        <v>292</v>
      </c>
      <c r="E60" s="6"/>
      <c r="F60" s="6" t="s">
        <v>365</v>
      </c>
      <c r="G60" s="6"/>
      <c r="H60" s="6" t="s">
        <v>71</v>
      </c>
      <c r="I60" s="11">
        <v>0.85</v>
      </c>
      <c r="J60" s="6">
        <v>5</v>
      </c>
      <c r="K60" s="6" t="s">
        <v>54</v>
      </c>
      <c r="L60" s="11">
        <v>1</v>
      </c>
      <c r="M60" s="8">
        <v>5</v>
      </c>
      <c r="N60" s="6" t="s">
        <v>66</v>
      </c>
    </row>
    <row r="61" ht="28" customHeight="1" spans="1:14">
      <c r="A61" s="10" t="s">
        <v>247</v>
      </c>
      <c r="B61" s="6" t="s">
        <v>291</v>
      </c>
      <c r="C61" s="6"/>
      <c r="D61" s="6" t="s">
        <v>292</v>
      </c>
      <c r="E61" s="6"/>
      <c r="F61" s="6" t="s">
        <v>764</v>
      </c>
      <c r="G61" s="6"/>
      <c r="H61" s="6" t="s">
        <v>71</v>
      </c>
      <c r="I61" s="11">
        <v>0.85</v>
      </c>
      <c r="J61" s="6">
        <v>5</v>
      </c>
      <c r="K61" s="6" t="s">
        <v>54</v>
      </c>
      <c r="L61" s="11">
        <v>1</v>
      </c>
      <c r="M61" s="8">
        <v>5</v>
      </c>
      <c r="N61" s="6" t="s">
        <v>66</v>
      </c>
    </row>
    <row r="62" ht="18" hidden="1" customHeight="1" spans="1:14">
      <c r="A62" s="10"/>
      <c r="B62" s="10"/>
      <c r="C62" s="10"/>
      <c r="D62" s="10"/>
      <c r="E62" s="10"/>
      <c r="F62" s="10"/>
      <c r="G62" s="10"/>
      <c r="H62" s="10"/>
      <c r="I62" s="10"/>
      <c r="J62" s="10"/>
      <c r="K62" s="10"/>
      <c r="L62" s="10"/>
      <c r="M62" s="10"/>
      <c r="N62" s="10"/>
    </row>
    <row r="63" ht="28" customHeight="1" spans="1:14">
      <c r="A63" s="12" t="s">
        <v>206</v>
      </c>
      <c r="B63" s="12"/>
      <c r="C63" s="12"/>
      <c r="D63" s="12"/>
      <c r="E63" s="12"/>
      <c r="F63" s="12"/>
      <c r="G63" s="12"/>
      <c r="H63" s="12"/>
      <c r="I63" s="12"/>
      <c r="J63" s="12">
        <v>100</v>
      </c>
      <c r="K63" s="13"/>
      <c r="L63" s="13"/>
      <c r="M63" s="14">
        <v>87.08</v>
      </c>
      <c r="N63" s="4"/>
    </row>
  </sheetData>
  <mergeCells count="11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D20:E20"/>
    <mergeCell ref="F20:G20"/>
    <mergeCell ref="D21:E21"/>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A62:N62"/>
    <mergeCell ref="A63:I63"/>
    <mergeCell ref="A15:A61"/>
    <mergeCell ref="A6:B9"/>
    <mergeCell ref="A12:B13"/>
    <mergeCell ref="B15:C21"/>
    <mergeCell ref="D15:E19"/>
    <mergeCell ref="B22:C43"/>
    <mergeCell ref="D22:E33"/>
    <mergeCell ref="D34:E39"/>
    <mergeCell ref="D40:E43"/>
    <mergeCell ref="B44:C59"/>
    <mergeCell ref="D44:E46"/>
    <mergeCell ref="D47:E51"/>
    <mergeCell ref="D52:E55"/>
    <mergeCell ref="D56:E59"/>
    <mergeCell ref="B60:C61"/>
    <mergeCell ref="D60:E6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topLeftCell="A4" workbookViewId="0">
      <selection activeCell="A9" sqref="A9"/>
    </sheetView>
  </sheetViews>
  <sheetFormatPr defaultColWidth="9" defaultRowHeight="14.25" outlineLevelCol="2"/>
  <cols>
    <col min="1" max="1" width="83.5583333333333" customWidth="1"/>
    <col min="2" max="2" width="10.1083333333333" style="124" customWidth="1"/>
  </cols>
  <sheetData>
    <row r="1" ht="60.6" customHeight="1" spans="1:3">
      <c r="A1" s="125" t="s">
        <v>5</v>
      </c>
    </row>
    <row r="2" s="124" customFormat="1" ht="30.75" customHeight="1" spans="1:3">
      <c r="A2" s="126" t="s">
        <v>6</v>
      </c>
    </row>
    <row r="3" s="124" customFormat="1" ht="30.75" customHeight="1" spans="1:3">
      <c r="A3" s="126" t="s">
        <v>7</v>
      </c>
    </row>
    <row r="4" s="124" customFormat="1" ht="30.75" customHeight="1" spans="1:3">
      <c r="A4" s="126" t="s">
        <v>8</v>
      </c>
    </row>
    <row r="5" s="124" customFormat="1" ht="30.75" customHeight="1" spans="1:3">
      <c r="A5" s="127" t="s">
        <v>9</v>
      </c>
    </row>
    <row r="6" s="124" customFormat="1" ht="30.75" customHeight="1" spans="1:3">
      <c r="A6" s="128" t="s">
        <v>10</v>
      </c>
    </row>
    <row r="7" s="124" customFormat="1" ht="30.75" customHeight="1" spans="1:3">
      <c r="A7" s="128" t="s">
        <v>11</v>
      </c>
    </row>
    <row r="8" s="124" customFormat="1" ht="30.75" customHeight="1" spans="1:3">
      <c r="A8" s="128" t="s">
        <v>12</v>
      </c>
    </row>
    <row r="9" s="124" customFormat="1" ht="30.75" customHeight="1" spans="1:3">
      <c r="A9" s="128" t="s">
        <v>13</v>
      </c>
    </row>
    <row r="10" s="124" customFormat="1" ht="30.75" customHeight="1" spans="1:3">
      <c r="A10" s="128" t="s">
        <v>14</v>
      </c>
    </row>
    <row r="11" s="124" customFormat="1" ht="30.75" customHeight="1" spans="1:3">
      <c r="A11" s="128" t="s">
        <v>15</v>
      </c>
    </row>
    <row r="12" s="124" customFormat="1" ht="30" customHeight="1" spans="1:3">
      <c r="A12" s="128" t="s">
        <v>16</v>
      </c>
    </row>
    <row r="13" s="124" customFormat="1" ht="30" customHeight="1" spans="1:3">
      <c r="A13" s="128" t="s">
        <v>17</v>
      </c>
    </row>
    <row r="14" s="124" customFormat="1" ht="30" customHeight="1" spans="1:3">
      <c r="A14" s="128" t="s">
        <v>18</v>
      </c>
    </row>
    <row r="15" ht="30" customHeight="1" spans="1:3">
      <c r="A15" s="128" t="s">
        <v>19</v>
      </c>
      <c r="C15" s="124"/>
    </row>
    <row r="16" ht="30" customHeight="1" spans="1:3">
      <c r="A16" s="128" t="s">
        <v>20</v>
      </c>
      <c r="C16" s="124"/>
    </row>
    <row r="17" ht="30" customHeight="1" spans="1:3">
      <c r="A17" s="128" t="s">
        <v>21</v>
      </c>
      <c r="C17" s="124"/>
    </row>
    <row r="18" ht="33" customHeight="1" spans="1:3">
      <c r="A18" s="128" t="s">
        <v>22</v>
      </c>
      <c r="C18" s="124"/>
    </row>
    <row r="19" ht="25" customHeight="1" spans="1:3">
      <c r="A19" s="129" t="s">
        <v>23</v>
      </c>
      <c r="C19" s="124"/>
    </row>
    <row r="20" s="1" customFormat="1" ht="33" customHeight="1" spans="1:3">
      <c r="A20" s="130" t="s">
        <v>24</v>
      </c>
      <c r="B20" s="131"/>
      <c r="C20" s="131"/>
    </row>
    <row r="21" s="1" customFormat="1" ht="25" customHeight="1" spans="1:3">
      <c r="A21" s="130" t="s">
        <v>25</v>
      </c>
      <c r="B21" s="131"/>
    </row>
  </sheetData>
  <pageMargins left="0.699305555555556" right="0.699305555555556"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8.7583333333333"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24</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46</v>
      </c>
      <c r="F6" s="4"/>
      <c r="G6" s="4">
        <v>121250000</v>
      </c>
      <c r="H6" s="4"/>
      <c r="I6" s="4" t="s">
        <v>46</v>
      </c>
      <c r="J6" s="4"/>
      <c r="K6" s="4" t="s">
        <v>295</v>
      </c>
      <c r="L6" s="7" t="s">
        <v>46</v>
      </c>
      <c r="M6" s="8" t="s">
        <v>46</v>
      </c>
      <c r="N6" s="8"/>
    </row>
    <row r="7" ht="28" customHeight="1" spans="1:14">
      <c r="A7" s="6" t="s">
        <v>233</v>
      </c>
      <c r="B7" s="6"/>
      <c r="C7" s="4" t="s">
        <v>236</v>
      </c>
      <c r="D7" s="4"/>
      <c r="E7" s="4" t="s">
        <v>38</v>
      </c>
      <c r="F7" s="4"/>
      <c r="G7" s="4">
        <v>121250000</v>
      </c>
      <c r="H7" s="4"/>
      <c r="I7" s="4">
        <v>0</v>
      </c>
      <c r="J7" s="4"/>
      <c r="K7" s="4" t="s">
        <v>238</v>
      </c>
      <c r="L7" s="7" t="s">
        <v>46</v>
      </c>
      <c r="M7" s="8" t="s">
        <v>46</v>
      </c>
      <c r="N7" s="8"/>
    </row>
    <row r="8" ht="28" customHeight="1" spans="1:14">
      <c r="A8" s="6" t="s">
        <v>233</v>
      </c>
      <c r="B8" s="6"/>
      <c r="C8" s="4" t="s">
        <v>221</v>
      </c>
      <c r="D8" s="4"/>
      <c r="E8" s="4" t="s">
        <v>38</v>
      </c>
      <c r="F8" s="4"/>
      <c r="G8" s="4" t="s">
        <v>46</v>
      </c>
      <c r="H8" s="4"/>
      <c r="I8" s="4" t="s">
        <v>38</v>
      </c>
      <c r="J8" s="4"/>
      <c r="K8" s="4" t="s">
        <v>238</v>
      </c>
      <c r="L8" s="7" t="s">
        <v>46</v>
      </c>
      <c r="M8" s="8" t="s">
        <v>46</v>
      </c>
      <c r="N8" s="8"/>
    </row>
    <row r="9" ht="28" customHeight="1" spans="1:14">
      <c r="A9" s="6" t="s">
        <v>233</v>
      </c>
      <c r="B9" s="6"/>
      <c r="C9" s="4" t="s">
        <v>222</v>
      </c>
      <c r="D9" s="4"/>
      <c r="E9" s="4" t="s">
        <v>38</v>
      </c>
      <c r="F9" s="4"/>
      <c r="G9" s="4" t="s">
        <v>46</v>
      </c>
      <c r="H9" s="4"/>
      <c r="I9" s="4" t="s">
        <v>38</v>
      </c>
      <c r="J9" s="4"/>
      <c r="K9" s="4" t="s">
        <v>238</v>
      </c>
      <c r="L9" s="7" t="s">
        <v>46</v>
      </c>
      <c r="M9" s="8" t="s">
        <v>46</v>
      </c>
      <c r="N9" s="8"/>
    </row>
    <row r="10" ht="28" customHeight="1" spans="1:14">
      <c r="A10" s="6" t="s">
        <v>35</v>
      </c>
      <c r="B10" s="6"/>
      <c r="C10" s="6" t="s">
        <v>765</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766</v>
      </c>
      <c r="D12" s="9"/>
      <c r="E12" s="9"/>
      <c r="F12" s="9"/>
      <c r="G12" s="9"/>
      <c r="H12" s="9"/>
      <c r="I12" s="9" t="s">
        <v>765</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540</v>
      </c>
      <c r="G14" s="6"/>
      <c r="H14" s="6" t="s">
        <v>648</v>
      </c>
      <c r="I14" s="6">
        <v>0</v>
      </c>
      <c r="J14" s="6" t="s">
        <v>38</v>
      </c>
      <c r="K14" s="6" t="s">
        <v>38</v>
      </c>
      <c r="L14" s="6">
        <v>0</v>
      </c>
      <c r="M14" s="8" t="s">
        <v>38</v>
      </c>
      <c r="N14" s="15" t="s">
        <v>765</v>
      </c>
    </row>
    <row r="15" ht="28" customHeight="1" spans="1:14">
      <c r="A15" s="10" t="s">
        <v>247</v>
      </c>
      <c r="B15" s="6" t="s">
        <v>145</v>
      </c>
      <c r="C15" s="6"/>
      <c r="D15" s="6" t="s">
        <v>253</v>
      </c>
      <c r="E15" s="6"/>
      <c r="F15" s="6" t="s">
        <v>438</v>
      </c>
      <c r="G15" s="6"/>
      <c r="H15" s="6" t="s">
        <v>672</v>
      </c>
      <c r="I15" s="6">
        <v>0</v>
      </c>
      <c r="J15" s="6" t="s">
        <v>38</v>
      </c>
      <c r="K15" s="6" t="s">
        <v>38</v>
      </c>
      <c r="L15" s="6">
        <v>0</v>
      </c>
      <c r="M15" s="8" t="s">
        <v>38</v>
      </c>
      <c r="N15" s="15" t="s">
        <v>765</v>
      </c>
    </row>
    <row r="16" ht="28" customHeight="1" spans="1:14">
      <c r="A16" s="10" t="s">
        <v>247</v>
      </c>
      <c r="B16" s="6" t="s">
        <v>145</v>
      </c>
      <c r="C16" s="6"/>
      <c r="D16" s="6" t="s">
        <v>256</v>
      </c>
      <c r="E16" s="6"/>
      <c r="F16" s="6" t="s">
        <v>312</v>
      </c>
      <c r="G16" s="6"/>
      <c r="H16" s="6" t="s">
        <v>672</v>
      </c>
      <c r="I16" s="6">
        <v>0</v>
      </c>
      <c r="J16" s="6" t="s">
        <v>38</v>
      </c>
      <c r="K16" s="6" t="s">
        <v>38</v>
      </c>
      <c r="L16" s="6">
        <v>0</v>
      </c>
      <c r="M16" s="8" t="s">
        <v>38</v>
      </c>
      <c r="N16" s="15" t="s">
        <v>765</v>
      </c>
    </row>
    <row r="17" ht="28" customHeight="1" spans="1:14">
      <c r="A17" s="10" t="s">
        <v>247</v>
      </c>
      <c r="B17" s="6" t="s">
        <v>258</v>
      </c>
      <c r="C17" s="6"/>
      <c r="D17" s="6" t="s">
        <v>91</v>
      </c>
      <c r="E17" s="6"/>
      <c r="F17" s="6" t="s">
        <v>673</v>
      </c>
      <c r="G17" s="6"/>
      <c r="H17" s="6" t="s">
        <v>674</v>
      </c>
      <c r="I17" s="6">
        <v>0</v>
      </c>
      <c r="J17" s="6" t="s">
        <v>38</v>
      </c>
      <c r="K17" s="6" t="s">
        <v>421</v>
      </c>
      <c r="L17" s="6">
        <v>0</v>
      </c>
      <c r="M17" s="8" t="s">
        <v>38</v>
      </c>
      <c r="N17" s="15" t="s">
        <v>765</v>
      </c>
    </row>
    <row r="18" ht="28" customHeight="1" spans="1:14">
      <c r="A18" s="10" t="s">
        <v>247</v>
      </c>
      <c r="B18" s="6" t="s">
        <v>258</v>
      </c>
      <c r="C18" s="6"/>
      <c r="D18" s="6" t="s">
        <v>91</v>
      </c>
      <c r="E18" s="6"/>
      <c r="F18" s="6" t="s">
        <v>676</v>
      </c>
      <c r="G18" s="6"/>
      <c r="H18" s="6" t="s">
        <v>767</v>
      </c>
      <c r="I18" s="6">
        <v>0</v>
      </c>
      <c r="J18" s="6" t="s">
        <v>38</v>
      </c>
      <c r="K18" s="6" t="s">
        <v>421</v>
      </c>
      <c r="L18" s="6">
        <v>0</v>
      </c>
      <c r="M18" s="8" t="s">
        <v>38</v>
      </c>
      <c r="N18" s="15" t="s">
        <v>765</v>
      </c>
    </row>
    <row r="19" ht="28" customHeight="1" spans="1:14">
      <c r="A19" s="10" t="s">
        <v>247</v>
      </c>
      <c r="B19" s="6" t="s">
        <v>258</v>
      </c>
      <c r="C19" s="6"/>
      <c r="D19" s="6" t="s">
        <v>91</v>
      </c>
      <c r="E19" s="6"/>
      <c r="F19" s="6" t="s">
        <v>679</v>
      </c>
      <c r="G19" s="6"/>
      <c r="H19" s="6" t="s">
        <v>680</v>
      </c>
      <c r="I19" s="6">
        <v>0</v>
      </c>
      <c r="J19" s="6" t="s">
        <v>38</v>
      </c>
      <c r="K19" s="6" t="s">
        <v>421</v>
      </c>
      <c r="L19" s="6">
        <v>0</v>
      </c>
      <c r="M19" s="8" t="s">
        <v>38</v>
      </c>
      <c r="N19" s="15" t="s">
        <v>765</v>
      </c>
    </row>
    <row r="20" ht="28" customHeight="1" spans="1:14">
      <c r="A20" s="10" t="s">
        <v>247</v>
      </c>
      <c r="B20" s="6" t="s">
        <v>258</v>
      </c>
      <c r="C20" s="6"/>
      <c r="D20" s="6" t="s">
        <v>113</v>
      </c>
      <c r="E20" s="6"/>
      <c r="F20" s="6" t="s">
        <v>394</v>
      </c>
      <c r="G20" s="6"/>
      <c r="H20" s="6" t="s">
        <v>278</v>
      </c>
      <c r="I20" s="6">
        <v>0</v>
      </c>
      <c r="J20" s="6" t="s">
        <v>38</v>
      </c>
      <c r="K20" s="6" t="s">
        <v>54</v>
      </c>
      <c r="L20" s="6">
        <v>0</v>
      </c>
      <c r="M20" s="8" t="s">
        <v>38</v>
      </c>
      <c r="N20" s="15" t="s">
        <v>765</v>
      </c>
    </row>
    <row r="21" ht="28" customHeight="1" spans="1:14">
      <c r="A21" s="10" t="s">
        <v>247</v>
      </c>
      <c r="B21" s="6" t="s">
        <v>258</v>
      </c>
      <c r="C21" s="6"/>
      <c r="D21" s="6" t="s">
        <v>133</v>
      </c>
      <c r="E21" s="6"/>
      <c r="F21" s="6" t="s">
        <v>505</v>
      </c>
      <c r="G21" s="6"/>
      <c r="H21" s="6" t="s">
        <v>278</v>
      </c>
      <c r="I21" s="6">
        <v>0</v>
      </c>
      <c r="J21" s="6" t="s">
        <v>38</v>
      </c>
      <c r="K21" s="6" t="s">
        <v>54</v>
      </c>
      <c r="L21" s="6">
        <v>0</v>
      </c>
      <c r="M21" s="8" t="s">
        <v>38</v>
      </c>
      <c r="N21" s="15" t="s">
        <v>765</v>
      </c>
    </row>
    <row r="22" ht="28" customHeight="1" spans="1:14">
      <c r="A22" s="10" t="s">
        <v>247</v>
      </c>
      <c r="B22" s="6" t="s">
        <v>258</v>
      </c>
      <c r="C22" s="6"/>
      <c r="D22" s="6" t="s">
        <v>133</v>
      </c>
      <c r="E22" s="6"/>
      <c r="F22" s="6" t="s">
        <v>397</v>
      </c>
      <c r="G22" s="6"/>
      <c r="H22" s="6" t="s">
        <v>84</v>
      </c>
      <c r="I22" s="6">
        <v>0</v>
      </c>
      <c r="J22" s="6" t="s">
        <v>38</v>
      </c>
      <c r="K22" s="6" t="s">
        <v>54</v>
      </c>
      <c r="L22" s="6">
        <v>0</v>
      </c>
      <c r="M22" s="8" t="s">
        <v>38</v>
      </c>
      <c r="N22" s="15" t="s">
        <v>765</v>
      </c>
    </row>
    <row r="23" ht="28" customHeight="1" spans="1:14">
      <c r="A23" s="10" t="s">
        <v>247</v>
      </c>
      <c r="B23" s="6" t="s">
        <v>258</v>
      </c>
      <c r="C23" s="6"/>
      <c r="D23" s="6" t="s">
        <v>133</v>
      </c>
      <c r="E23" s="6"/>
      <c r="F23" s="6" t="s">
        <v>507</v>
      </c>
      <c r="G23" s="6"/>
      <c r="H23" s="6" t="s">
        <v>683</v>
      </c>
      <c r="I23" s="6">
        <v>0</v>
      </c>
      <c r="J23" s="6" t="s">
        <v>38</v>
      </c>
      <c r="K23" s="6" t="s">
        <v>54</v>
      </c>
      <c r="L23" s="6">
        <v>0</v>
      </c>
      <c r="M23" s="8" t="s">
        <v>38</v>
      </c>
      <c r="N23" s="15" t="s">
        <v>765</v>
      </c>
    </row>
    <row r="24" ht="28" customHeight="1" spans="1:14">
      <c r="A24" s="10" t="s">
        <v>247</v>
      </c>
      <c r="B24" s="6" t="s">
        <v>275</v>
      </c>
      <c r="C24" s="6"/>
      <c r="D24" s="6" t="s">
        <v>349</v>
      </c>
      <c r="E24" s="6"/>
      <c r="F24" s="6" t="s">
        <v>684</v>
      </c>
      <c r="G24" s="6"/>
      <c r="H24" s="6" t="s">
        <v>685</v>
      </c>
      <c r="I24" s="6">
        <v>0</v>
      </c>
      <c r="J24" s="6" t="s">
        <v>38</v>
      </c>
      <c r="K24" s="6" t="s">
        <v>38</v>
      </c>
      <c r="L24" s="6">
        <v>0</v>
      </c>
      <c r="M24" s="8" t="s">
        <v>38</v>
      </c>
      <c r="N24" s="15" t="s">
        <v>765</v>
      </c>
    </row>
    <row r="25" ht="28" customHeight="1" spans="1:14">
      <c r="A25" s="10" t="s">
        <v>247</v>
      </c>
      <c r="B25" s="6" t="s">
        <v>275</v>
      </c>
      <c r="C25" s="6"/>
      <c r="D25" s="6" t="s">
        <v>276</v>
      </c>
      <c r="E25" s="6"/>
      <c r="F25" s="6" t="s">
        <v>686</v>
      </c>
      <c r="G25" s="6"/>
      <c r="H25" s="6" t="s">
        <v>170</v>
      </c>
      <c r="I25" s="6">
        <v>0</v>
      </c>
      <c r="J25" s="6" t="s">
        <v>38</v>
      </c>
      <c r="K25" s="6" t="s">
        <v>38</v>
      </c>
      <c r="L25" s="6">
        <v>0</v>
      </c>
      <c r="M25" s="8" t="s">
        <v>38</v>
      </c>
      <c r="N25" s="15" t="s">
        <v>765</v>
      </c>
    </row>
    <row r="26" ht="28" customHeight="1" spans="1:14">
      <c r="A26" s="10" t="s">
        <v>247</v>
      </c>
      <c r="B26" s="6" t="s">
        <v>275</v>
      </c>
      <c r="C26" s="6"/>
      <c r="D26" s="6" t="s">
        <v>283</v>
      </c>
      <c r="E26" s="6"/>
      <c r="F26" s="6" t="s">
        <v>768</v>
      </c>
      <c r="G26" s="6"/>
      <c r="H26" s="6" t="s">
        <v>769</v>
      </c>
      <c r="I26" s="6">
        <v>0</v>
      </c>
      <c r="J26" s="6" t="s">
        <v>38</v>
      </c>
      <c r="K26" s="6" t="s">
        <v>38</v>
      </c>
      <c r="L26" s="6">
        <v>0</v>
      </c>
      <c r="M26" s="8" t="s">
        <v>38</v>
      </c>
      <c r="N26" s="15" t="s">
        <v>765</v>
      </c>
    </row>
    <row r="27" ht="28" customHeight="1" spans="1:14">
      <c r="A27" s="10" t="s">
        <v>247</v>
      </c>
      <c r="B27" s="6" t="s">
        <v>275</v>
      </c>
      <c r="C27" s="6"/>
      <c r="D27" s="6" t="s">
        <v>287</v>
      </c>
      <c r="E27" s="6"/>
      <c r="F27" s="6" t="s">
        <v>770</v>
      </c>
      <c r="G27" s="6"/>
      <c r="H27" s="6" t="s">
        <v>164</v>
      </c>
      <c r="I27" s="6">
        <v>0</v>
      </c>
      <c r="J27" s="6" t="s">
        <v>38</v>
      </c>
      <c r="K27" s="6" t="s">
        <v>38</v>
      </c>
      <c r="L27" s="6">
        <v>0</v>
      </c>
      <c r="M27" s="8" t="s">
        <v>38</v>
      </c>
      <c r="N27" s="15" t="s">
        <v>765</v>
      </c>
    </row>
    <row r="28" ht="28" customHeight="1" spans="1:14">
      <c r="A28" s="10" t="s">
        <v>247</v>
      </c>
      <c r="B28" s="6" t="s">
        <v>291</v>
      </c>
      <c r="C28" s="6"/>
      <c r="D28" s="6" t="s">
        <v>292</v>
      </c>
      <c r="E28" s="6"/>
      <c r="F28" s="6" t="s">
        <v>530</v>
      </c>
      <c r="G28" s="6"/>
      <c r="H28" s="6" t="s">
        <v>71</v>
      </c>
      <c r="I28" s="6">
        <v>0</v>
      </c>
      <c r="J28" s="6" t="s">
        <v>38</v>
      </c>
      <c r="K28" s="6" t="s">
        <v>54</v>
      </c>
      <c r="L28" s="6">
        <v>0</v>
      </c>
      <c r="M28" s="8" t="s">
        <v>38</v>
      </c>
      <c r="N28" s="15" t="s">
        <v>765</v>
      </c>
    </row>
    <row r="29" ht="18" hidden="1" customHeight="1" spans="1:14">
      <c r="A29" s="10"/>
      <c r="B29" s="10"/>
      <c r="C29" s="10"/>
      <c r="D29" s="10"/>
      <c r="E29" s="10"/>
      <c r="F29" s="10"/>
      <c r="G29" s="10"/>
      <c r="H29" s="10"/>
      <c r="I29" s="10"/>
      <c r="J29" s="10"/>
      <c r="K29" s="10"/>
      <c r="L29" s="10"/>
      <c r="M29" s="10"/>
      <c r="N29" s="10"/>
    </row>
    <row r="30" ht="28" customHeight="1" spans="1:14">
      <c r="A30" s="12" t="s">
        <v>206</v>
      </c>
      <c r="B30" s="12"/>
      <c r="C30" s="12"/>
      <c r="D30" s="12"/>
      <c r="E30" s="12"/>
      <c r="F30" s="12"/>
      <c r="G30" s="12"/>
      <c r="H30" s="12"/>
      <c r="I30" s="12"/>
      <c r="J30" s="12">
        <v>100</v>
      </c>
      <c r="K30" s="13"/>
      <c r="L30" s="13"/>
      <c r="M30" s="14">
        <v>0</v>
      </c>
      <c r="N30" s="4"/>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F19:G19"/>
    <mergeCell ref="D20:E20"/>
    <mergeCell ref="F20:G20"/>
    <mergeCell ref="F21:G21"/>
    <mergeCell ref="F22:G22"/>
    <mergeCell ref="F23:G23"/>
    <mergeCell ref="D24:E24"/>
    <mergeCell ref="F24:G24"/>
    <mergeCell ref="D25:E25"/>
    <mergeCell ref="F25:G25"/>
    <mergeCell ref="D26:E26"/>
    <mergeCell ref="F26:G26"/>
    <mergeCell ref="D27:E27"/>
    <mergeCell ref="F27:G27"/>
    <mergeCell ref="B28:C28"/>
    <mergeCell ref="D28:E28"/>
    <mergeCell ref="F28:G28"/>
    <mergeCell ref="A29:N29"/>
    <mergeCell ref="A30:I30"/>
    <mergeCell ref="A14:A28"/>
    <mergeCell ref="A6:B9"/>
    <mergeCell ref="A11:B12"/>
    <mergeCell ref="B14:C16"/>
    <mergeCell ref="B17:C23"/>
    <mergeCell ref="D17:E19"/>
    <mergeCell ref="D21:E23"/>
    <mergeCell ref="B24:C27"/>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4" workbookViewId="0">
      <selection activeCell="O5" sqref="O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5" t="s">
        <v>12</v>
      </c>
      <c r="D3" s="5"/>
      <c r="E3" s="5"/>
      <c r="F3" s="5"/>
      <c r="G3" s="5"/>
      <c r="H3" s="5"/>
      <c r="I3" s="5"/>
      <c r="J3" s="5"/>
      <c r="K3" s="5"/>
      <c r="L3" s="5"/>
      <c r="M3" s="5"/>
      <c r="N3" s="5"/>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771</v>
      </c>
      <c r="F6" s="4"/>
      <c r="G6" s="4">
        <v>439748.93</v>
      </c>
      <c r="H6" s="4"/>
      <c r="I6" s="4">
        <v>439748.93</v>
      </c>
      <c r="J6" s="4"/>
      <c r="K6" s="4" t="s">
        <v>295</v>
      </c>
      <c r="L6" s="7" t="s">
        <v>560</v>
      </c>
      <c r="M6" s="8" t="s">
        <v>295</v>
      </c>
      <c r="N6" s="8"/>
    </row>
    <row r="7" ht="28" customHeight="1" spans="1:14">
      <c r="A7" s="6" t="s">
        <v>233</v>
      </c>
      <c r="B7" s="6"/>
      <c r="C7" s="4" t="s">
        <v>236</v>
      </c>
      <c r="D7" s="4"/>
      <c r="E7" s="4" t="s">
        <v>772</v>
      </c>
      <c r="F7" s="4"/>
      <c r="G7" s="4" t="s">
        <v>46</v>
      </c>
      <c r="H7" s="4"/>
      <c r="I7" s="4" t="s">
        <v>46</v>
      </c>
      <c r="J7" s="4"/>
      <c r="K7" s="4" t="s">
        <v>238</v>
      </c>
      <c r="L7" s="7" t="s">
        <v>46</v>
      </c>
      <c r="M7" s="8" t="s">
        <v>46</v>
      </c>
      <c r="N7" s="8"/>
    </row>
    <row r="8" ht="28" customHeight="1" spans="1:14">
      <c r="A8" s="6" t="s">
        <v>233</v>
      </c>
      <c r="B8" s="6"/>
      <c r="C8" s="4" t="s">
        <v>221</v>
      </c>
      <c r="D8" s="4"/>
      <c r="E8" s="4" t="s">
        <v>773</v>
      </c>
      <c r="F8" s="4"/>
      <c r="G8" s="4" t="s">
        <v>772</v>
      </c>
      <c r="H8" s="4"/>
      <c r="I8" s="4" t="s">
        <v>772</v>
      </c>
      <c r="J8" s="4"/>
      <c r="K8" s="4" t="s">
        <v>238</v>
      </c>
      <c r="L8" s="7" t="s">
        <v>560</v>
      </c>
      <c r="M8" s="8" t="s">
        <v>295</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66</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774</v>
      </c>
      <c r="D12" s="9"/>
      <c r="E12" s="9"/>
      <c r="F12" s="9"/>
      <c r="G12" s="9"/>
      <c r="H12" s="9"/>
      <c r="I12" s="9" t="s">
        <v>775</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776</v>
      </c>
      <c r="G14" s="6"/>
      <c r="H14" s="6" t="s">
        <v>777</v>
      </c>
      <c r="I14" s="11">
        <v>0.68</v>
      </c>
      <c r="J14" s="6">
        <v>10</v>
      </c>
      <c r="K14" s="6" t="s">
        <v>54</v>
      </c>
      <c r="L14" s="11">
        <v>1</v>
      </c>
      <c r="M14" s="6">
        <v>10</v>
      </c>
      <c r="N14" s="6" t="s">
        <v>66</v>
      </c>
    </row>
    <row r="15" ht="28" customHeight="1" spans="1:14">
      <c r="A15" s="10" t="s">
        <v>247</v>
      </c>
      <c r="B15" s="6" t="s">
        <v>145</v>
      </c>
      <c r="C15" s="6"/>
      <c r="D15" s="6" t="s">
        <v>253</v>
      </c>
      <c r="E15" s="6"/>
      <c r="F15" s="6" t="s">
        <v>778</v>
      </c>
      <c r="G15" s="6"/>
      <c r="H15" s="6" t="s">
        <v>779</v>
      </c>
      <c r="I15" s="11">
        <v>0.35</v>
      </c>
      <c r="J15" s="6">
        <v>10</v>
      </c>
      <c r="K15" s="6" t="s">
        <v>54</v>
      </c>
      <c r="L15" s="11">
        <v>1</v>
      </c>
      <c r="M15" s="6">
        <v>10</v>
      </c>
      <c r="N15" s="6" t="s">
        <v>66</v>
      </c>
    </row>
    <row r="16" ht="28" customHeight="1" spans="1:14">
      <c r="A16" s="10" t="s">
        <v>247</v>
      </c>
      <c r="B16" s="6" t="s">
        <v>258</v>
      </c>
      <c r="C16" s="6"/>
      <c r="D16" s="6" t="s">
        <v>91</v>
      </c>
      <c r="E16" s="6"/>
      <c r="F16" s="6" t="s">
        <v>780</v>
      </c>
      <c r="G16" s="6"/>
      <c r="H16" s="6" t="s">
        <v>46</v>
      </c>
      <c r="I16" s="6">
        <v>0</v>
      </c>
      <c r="J16" s="6">
        <v>15</v>
      </c>
      <c r="K16" s="6" t="s">
        <v>38</v>
      </c>
      <c r="L16" s="11">
        <v>1</v>
      </c>
      <c r="M16" s="6">
        <v>15</v>
      </c>
      <c r="N16" s="6" t="s">
        <v>66</v>
      </c>
    </row>
    <row r="17" ht="28" customHeight="1" spans="1:14">
      <c r="A17" s="10"/>
      <c r="B17" s="6"/>
      <c r="C17" s="6"/>
      <c r="D17" s="6" t="s">
        <v>113</v>
      </c>
      <c r="E17" s="6"/>
      <c r="F17" s="6" t="s">
        <v>423</v>
      </c>
      <c r="G17" s="6"/>
      <c r="H17" s="6" t="s">
        <v>424</v>
      </c>
      <c r="I17" s="11">
        <v>1</v>
      </c>
      <c r="J17" s="6">
        <v>15</v>
      </c>
      <c r="K17" s="6"/>
      <c r="L17" s="11">
        <v>1</v>
      </c>
      <c r="M17" s="6">
        <v>15</v>
      </c>
      <c r="N17" s="6" t="s">
        <v>66</v>
      </c>
    </row>
    <row r="18" ht="28" customHeight="1" spans="1:14">
      <c r="A18" s="10" t="s">
        <v>247</v>
      </c>
      <c r="B18" s="6" t="s">
        <v>258</v>
      </c>
      <c r="C18" s="6"/>
      <c r="D18" s="6" t="s">
        <v>133</v>
      </c>
      <c r="E18" s="6"/>
      <c r="F18" s="6" t="s">
        <v>781</v>
      </c>
      <c r="G18" s="6"/>
      <c r="H18" s="6" t="s">
        <v>138</v>
      </c>
      <c r="I18" s="11">
        <v>1</v>
      </c>
      <c r="J18" s="6">
        <v>10</v>
      </c>
      <c r="K18" s="6" t="s">
        <v>38</v>
      </c>
      <c r="L18" s="11">
        <v>1</v>
      </c>
      <c r="M18" s="6">
        <v>10</v>
      </c>
      <c r="N18" s="6" t="s">
        <v>66</v>
      </c>
    </row>
    <row r="19" ht="28" customHeight="1" spans="1:14">
      <c r="A19" s="10" t="s">
        <v>247</v>
      </c>
      <c r="B19" s="6" t="s">
        <v>275</v>
      </c>
      <c r="C19" s="6"/>
      <c r="D19" s="6" t="s">
        <v>349</v>
      </c>
      <c r="E19" s="6"/>
      <c r="F19" s="6" t="s">
        <v>426</v>
      </c>
      <c r="G19" s="6"/>
      <c r="H19" s="6" t="s">
        <v>424</v>
      </c>
      <c r="I19" s="11">
        <v>1</v>
      </c>
      <c r="J19" s="6">
        <v>7</v>
      </c>
      <c r="K19" s="6" t="s">
        <v>38</v>
      </c>
      <c r="L19" s="11">
        <v>1</v>
      </c>
      <c r="M19" s="6">
        <v>7</v>
      </c>
      <c r="N19" s="6" t="s">
        <v>66</v>
      </c>
    </row>
    <row r="20" ht="28" customHeight="1" spans="1:14">
      <c r="A20" s="10" t="s">
        <v>247</v>
      </c>
      <c r="B20" s="6" t="s">
        <v>275</v>
      </c>
      <c r="C20" s="6"/>
      <c r="D20" s="6" t="s">
        <v>276</v>
      </c>
      <c r="E20" s="6"/>
      <c r="F20" s="6" t="s">
        <v>782</v>
      </c>
      <c r="G20" s="6"/>
      <c r="H20" s="6" t="s">
        <v>783</v>
      </c>
      <c r="I20" s="11">
        <v>0.2</v>
      </c>
      <c r="J20" s="6">
        <v>7</v>
      </c>
      <c r="K20" s="6" t="s">
        <v>54</v>
      </c>
      <c r="L20" s="11">
        <v>1</v>
      </c>
      <c r="M20" s="6">
        <v>7</v>
      </c>
      <c r="N20" s="6" t="s">
        <v>66</v>
      </c>
    </row>
    <row r="21" ht="28" customHeight="1" spans="1:14">
      <c r="A21" s="10" t="s">
        <v>247</v>
      </c>
      <c r="B21" s="6" t="s">
        <v>275</v>
      </c>
      <c r="C21" s="6"/>
      <c r="D21" s="6" t="s">
        <v>287</v>
      </c>
      <c r="E21" s="6"/>
      <c r="F21" s="6" t="s">
        <v>784</v>
      </c>
      <c r="G21" s="6"/>
      <c r="H21" s="6" t="s">
        <v>785</v>
      </c>
      <c r="I21" s="11">
        <v>1</v>
      </c>
      <c r="J21" s="6">
        <v>6</v>
      </c>
      <c r="K21" s="6" t="s">
        <v>38</v>
      </c>
      <c r="L21" s="11">
        <v>1</v>
      </c>
      <c r="M21" s="6">
        <v>6</v>
      </c>
      <c r="N21" s="6" t="s">
        <v>66</v>
      </c>
    </row>
    <row r="22" ht="28" customHeight="1" spans="1:14">
      <c r="A22" s="10" t="s">
        <v>247</v>
      </c>
      <c r="B22" s="6" t="s">
        <v>291</v>
      </c>
      <c r="C22" s="6"/>
      <c r="D22" s="6" t="s">
        <v>292</v>
      </c>
      <c r="E22" s="6"/>
      <c r="F22" s="6" t="s">
        <v>430</v>
      </c>
      <c r="G22" s="6"/>
      <c r="H22" s="6" t="s">
        <v>84</v>
      </c>
      <c r="I22" s="11">
        <v>0.8</v>
      </c>
      <c r="J22" s="6">
        <v>10</v>
      </c>
      <c r="K22" s="6" t="s">
        <v>54</v>
      </c>
      <c r="L22" s="11">
        <v>1</v>
      </c>
      <c r="M22" s="6">
        <v>10</v>
      </c>
      <c r="N22" s="6" t="s">
        <v>66</v>
      </c>
    </row>
    <row r="23" ht="18" hidden="1" customHeight="1" spans="1:14">
      <c r="A23" s="10"/>
      <c r="B23" s="10"/>
      <c r="C23" s="10"/>
      <c r="D23" s="10"/>
      <c r="E23" s="10"/>
      <c r="F23" s="10"/>
      <c r="G23" s="10"/>
      <c r="H23" s="10"/>
      <c r="I23" s="10"/>
      <c r="J23" s="10"/>
      <c r="K23" s="10"/>
      <c r="L23" s="10"/>
      <c r="M23" s="10"/>
      <c r="N23" s="10"/>
    </row>
    <row r="24" ht="28" customHeight="1" spans="1:14">
      <c r="A24" s="12" t="s">
        <v>206</v>
      </c>
      <c r="B24" s="12"/>
      <c r="C24" s="12"/>
      <c r="D24" s="12"/>
      <c r="E24" s="12"/>
      <c r="F24" s="12"/>
      <c r="G24" s="12"/>
      <c r="H24" s="12"/>
      <c r="I24" s="12"/>
      <c r="J24" s="12">
        <v>100</v>
      </c>
      <c r="K24" s="13"/>
      <c r="L24" s="13"/>
      <c r="M24" s="14">
        <v>100</v>
      </c>
      <c r="N24"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4:A22"/>
    <mergeCell ref="A6:B9"/>
    <mergeCell ref="A11:B12"/>
    <mergeCell ref="B14:C15"/>
    <mergeCell ref="B16:C18"/>
    <mergeCell ref="B19:C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3"/>
  <sheetViews>
    <sheetView workbookViewId="0">
      <selection activeCell="F11" sqref="F11:H11"/>
    </sheetView>
  </sheetViews>
  <sheetFormatPr defaultColWidth="9" defaultRowHeight="25" customHeight="1"/>
  <cols>
    <col min="1" max="1" width="9.21666666666667" style="71" customWidth="1"/>
    <col min="2" max="2" width="8.775" style="71" customWidth="1"/>
    <col min="3" max="3" width="3.33333333333333" style="71" customWidth="1"/>
    <col min="4" max="4" width="5.66666666666667" style="71" customWidth="1"/>
    <col min="5" max="5" width="14.775" style="71" customWidth="1"/>
    <col min="6" max="6" width="8" style="71" customWidth="1"/>
    <col min="7" max="7" width="8.88333333333333" style="71" customWidth="1"/>
    <col min="8" max="8" width="7.775" style="71" customWidth="1"/>
    <col min="9" max="9" width="2.21666666666667" style="71" customWidth="1"/>
    <col min="10" max="10" width="12.6666666666667" style="71" customWidth="1"/>
    <col min="11" max="11" width="17" style="71" customWidth="1"/>
    <col min="12" max="12" width="8" style="71" customWidth="1"/>
    <col min="13" max="13" width="11" style="71" customWidth="1"/>
    <col min="14" max="14" width="10.5583333333333" style="71" customWidth="1"/>
    <col min="15" max="15" width="22.8833333333333" style="71" customWidth="1"/>
    <col min="16" max="16" width="26.1666666666667" style="72" customWidth="1"/>
    <col min="17" max="17" width="11.5583333333333" style="71" customWidth="1"/>
    <col min="18" max="16384" width="9" style="71"/>
  </cols>
  <sheetData>
    <row r="1" s="71" customFormat="1" ht="63" customHeight="1" spans="1:18">
      <c r="A1" s="73" t="s">
        <v>26</v>
      </c>
      <c r="B1" s="73"/>
      <c r="C1" s="73"/>
      <c r="D1" s="73"/>
      <c r="E1" s="73"/>
      <c r="F1" s="73"/>
      <c r="G1" s="73"/>
      <c r="H1" s="73"/>
      <c r="I1" s="73"/>
      <c r="J1" s="73"/>
      <c r="K1" s="73"/>
      <c r="L1" s="73"/>
      <c r="M1" s="73"/>
      <c r="N1" s="73"/>
      <c r="O1" s="73"/>
      <c r="P1" s="73"/>
      <c r="Q1" s="74"/>
      <c r="R1" s="75"/>
    </row>
    <row r="2" s="71" customFormat="1" customHeight="1" spans="1:18">
      <c r="A2" s="76" t="s">
        <v>27</v>
      </c>
      <c r="B2" s="76"/>
      <c r="C2" s="76"/>
      <c r="D2" s="76"/>
      <c r="E2" s="76"/>
      <c r="F2" s="76"/>
      <c r="G2" s="76"/>
      <c r="H2" s="76"/>
      <c r="I2" s="76"/>
      <c r="J2" s="76"/>
      <c r="K2" s="76"/>
      <c r="L2" s="76"/>
      <c r="M2" s="76"/>
      <c r="N2" s="76"/>
      <c r="O2" s="76"/>
      <c r="P2" s="76"/>
      <c r="Q2" s="77"/>
      <c r="R2" s="75"/>
    </row>
    <row r="3" s="71" customFormat="1" customHeight="1" spans="1:18">
      <c r="A3" s="76" t="s">
        <v>28</v>
      </c>
      <c r="B3" s="76"/>
      <c r="C3" s="78" t="s">
        <v>29</v>
      </c>
      <c r="D3" s="79"/>
      <c r="E3" s="79"/>
      <c r="F3" s="79"/>
      <c r="G3" s="79"/>
      <c r="H3" s="79"/>
      <c r="I3" s="79"/>
      <c r="J3" s="79"/>
      <c r="K3" s="79"/>
      <c r="L3" s="79"/>
      <c r="M3" s="79"/>
      <c r="N3" s="79"/>
      <c r="O3" s="79"/>
      <c r="P3" s="80"/>
      <c r="Q3" s="81"/>
      <c r="R3" s="75"/>
    </row>
    <row r="4" s="71" customFormat="1" customHeight="1" spans="1:18">
      <c r="A4" s="76"/>
      <c r="B4" s="76"/>
      <c r="C4" s="82"/>
      <c r="D4" s="82"/>
      <c r="E4" s="82"/>
      <c r="F4" s="76" t="s">
        <v>30</v>
      </c>
      <c r="G4" s="76"/>
      <c r="H4" s="76"/>
      <c r="I4" s="83" t="s">
        <v>31</v>
      </c>
      <c r="J4" s="84"/>
      <c r="K4" s="83" t="s">
        <v>32</v>
      </c>
      <c r="L4" s="84"/>
      <c r="M4" s="83" t="s">
        <v>33</v>
      </c>
      <c r="N4" s="84"/>
      <c r="O4" s="85" t="s">
        <v>34</v>
      </c>
      <c r="P4" s="86" t="s">
        <v>35</v>
      </c>
      <c r="Q4" s="87"/>
      <c r="R4" s="75"/>
    </row>
    <row r="5" s="71" customFormat="1" customHeight="1" spans="1:18">
      <c r="A5" s="83" t="s">
        <v>36</v>
      </c>
      <c r="B5" s="84"/>
      <c r="C5" s="76" t="s">
        <v>37</v>
      </c>
      <c r="D5" s="76"/>
      <c r="E5" s="76"/>
      <c r="F5" s="88">
        <f>F6+F9</f>
        <v>196044840</v>
      </c>
      <c r="G5" s="88"/>
      <c r="H5" s="88"/>
      <c r="I5" s="78">
        <f>I6+I9</f>
        <v>334533281</v>
      </c>
      <c r="J5" s="80"/>
      <c r="K5" s="78">
        <f>K6+K9</f>
        <v>180441267</v>
      </c>
      <c r="L5" s="80"/>
      <c r="M5" s="89">
        <f>K5/I5</f>
        <v>0.539382110086679</v>
      </c>
      <c r="N5" s="90"/>
      <c r="O5" s="91">
        <v>5.39</v>
      </c>
      <c r="P5" s="88" t="s">
        <v>38</v>
      </c>
      <c r="Q5" s="92"/>
    </row>
    <row r="6" s="71" customFormat="1" customHeight="1" spans="1:18">
      <c r="A6" s="83" t="s">
        <v>36</v>
      </c>
      <c r="B6" s="84"/>
      <c r="C6" s="76" t="s">
        <v>39</v>
      </c>
      <c r="D6" s="76"/>
      <c r="E6" s="76"/>
      <c r="F6" s="88">
        <v>15181300</v>
      </c>
      <c r="G6" s="88"/>
      <c r="H6" s="88"/>
      <c r="I6" s="78">
        <v>15899741</v>
      </c>
      <c r="J6" s="80"/>
      <c r="K6" s="78">
        <v>14921555</v>
      </c>
      <c r="L6" s="80"/>
      <c r="M6" s="89">
        <f t="shared" ref="M6:M9" si="0">K6/I6</f>
        <v>0.938477865771524</v>
      </c>
      <c r="N6" s="90"/>
      <c r="O6" s="93"/>
      <c r="P6" s="88" t="s">
        <v>38</v>
      </c>
      <c r="Q6" s="92"/>
    </row>
    <row r="7" s="71" customFormat="1" customHeight="1" spans="1:18">
      <c r="A7" s="83" t="s">
        <v>36</v>
      </c>
      <c r="B7" s="84"/>
      <c r="C7" s="76" t="s">
        <v>40</v>
      </c>
      <c r="D7" s="76"/>
      <c r="E7" s="76"/>
      <c r="F7" s="88">
        <v>14279700</v>
      </c>
      <c r="G7" s="88"/>
      <c r="H7" s="88"/>
      <c r="I7" s="78">
        <v>14998141</v>
      </c>
      <c r="J7" s="80"/>
      <c r="K7" s="78">
        <v>14019955</v>
      </c>
      <c r="L7" s="80"/>
      <c r="M7" s="89">
        <f t="shared" si="0"/>
        <v>0.934779517008141</v>
      </c>
      <c r="N7" s="90"/>
      <c r="O7" s="93"/>
      <c r="P7" s="76" t="s">
        <v>41</v>
      </c>
      <c r="Q7" s="94"/>
    </row>
    <row r="8" s="71" customFormat="1" customHeight="1" spans="1:18">
      <c r="A8" s="83" t="s">
        <v>36</v>
      </c>
      <c r="B8" s="84"/>
      <c r="C8" s="76" t="s">
        <v>42</v>
      </c>
      <c r="D8" s="76"/>
      <c r="E8" s="76"/>
      <c r="F8" s="88">
        <v>901600</v>
      </c>
      <c r="G8" s="88"/>
      <c r="H8" s="88"/>
      <c r="I8" s="78">
        <v>901600</v>
      </c>
      <c r="J8" s="80"/>
      <c r="K8" s="78">
        <v>901600</v>
      </c>
      <c r="L8" s="80"/>
      <c r="M8" s="89">
        <f t="shared" si="0"/>
        <v>1</v>
      </c>
      <c r="N8" s="90"/>
      <c r="O8" s="93"/>
      <c r="P8" s="88" t="s">
        <v>38</v>
      </c>
      <c r="Q8" s="94"/>
    </row>
    <row r="9" s="71" customFormat="1" ht="39" customHeight="1" spans="1:18">
      <c r="A9" s="83" t="s">
        <v>36</v>
      </c>
      <c r="B9" s="84"/>
      <c r="C9" s="76" t="s">
        <v>43</v>
      </c>
      <c r="D9" s="76"/>
      <c r="E9" s="76"/>
      <c r="F9" s="88">
        <v>180863540</v>
      </c>
      <c r="G9" s="88"/>
      <c r="H9" s="88"/>
      <c r="I9" s="78">
        <v>318633540</v>
      </c>
      <c r="J9" s="80"/>
      <c r="K9" s="95">
        <v>165519712</v>
      </c>
      <c r="L9" s="84"/>
      <c r="M9" s="89">
        <f t="shared" si="0"/>
        <v>0.519467322868773</v>
      </c>
      <c r="N9" s="90"/>
      <c r="O9" s="93"/>
      <c r="P9" s="88" t="s">
        <v>44</v>
      </c>
      <c r="Q9" s="94"/>
    </row>
    <row r="10" s="71" customFormat="1" customHeight="1" spans="1:18">
      <c r="A10" s="83" t="s">
        <v>36</v>
      </c>
      <c r="B10" s="84"/>
      <c r="C10" s="76" t="s">
        <v>45</v>
      </c>
      <c r="D10" s="76"/>
      <c r="E10" s="76"/>
      <c r="F10" s="88">
        <v>0</v>
      </c>
      <c r="G10" s="88"/>
      <c r="H10" s="88"/>
      <c r="I10" s="78">
        <v>0</v>
      </c>
      <c r="J10" s="80"/>
      <c r="K10" s="78" t="s">
        <v>46</v>
      </c>
      <c r="L10" s="80"/>
      <c r="M10" s="89">
        <v>0</v>
      </c>
      <c r="N10" s="90"/>
      <c r="O10" s="93"/>
      <c r="P10" s="88" t="s">
        <v>38</v>
      </c>
      <c r="Q10" s="94"/>
    </row>
    <row r="11" s="71" customFormat="1" ht="43" customHeight="1" spans="1:18">
      <c r="A11" s="83" t="s">
        <v>36</v>
      </c>
      <c r="B11" s="84"/>
      <c r="C11" s="76" t="s">
        <v>47</v>
      </c>
      <c r="D11" s="76"/>
      <c r="E11" s="76"/>
      <c r="F11" s="88">
        <v>180863540</v>
      </c>
      <c r="G11" s="88"/>
      <c r="H11" s="88"/>
      <c r="I11" s="78">
        <v>318633540</v>
      </c>
      <c r="J11" s="80"/>
      <c r="K11" s="95">
        <v>165519712</v>
      </c>
      <c r="L11" s="84"/>
      <c r="M11" s="89">
        <f>K11/I11</f>
        <v>0.519467322868773</v>
      </c>
      <c r="N11" s="90"/>
      <c r="O11" s="93"/>
      <c r="P11" s="88" t="s">
        <v>44</v>
      </c>
      <c r="Q11" s="94"/>
    </row>
    <row r="12" s="71" customFormat="1" ht="73" customHeight="1" spans="1:18">
      <c r="A12" s="76" t="s">
        <v>48</v>
      </c>
      <c r="B12" s="76"/>
      <c r="C12" s="96" t="s">
        <v>49</v>
      </c>
      <c r="D12" s="96"/>
      <c r="E12" s="96"/>
      <c r="F12" s="96"/>
      <c r="G12" s="96"/>
      <c r="H12" s="96"/>
      <c r="I12" s="96"/>
      <c r="J12" s="96"/>
      <c r="K12" s="96"/>
      <c r="L12" s="96"/>
      <c r="M12" s="96"/>
      <c r="N12" s="96"/>
      <c r="O12" s="96"/>
      <c r="P12" s="96"/>
      <c r="Q12" s="97"/>
    </row>
    <row r="13" s="71" customFormat="1" ht="60" customHeight="1" spans="1:18">
      <c r="A13" s="76" t="s">
        <v>50</v>
      </c>
      <c r="B13" s="76"/>
      <c r="C13" s="96" t="s">
        <v>49</v>
      </c>
      <c r="D13" s="96"/>
      <c r="E13" s="96"/>
      <c r="F13" s="96"/>
      <c r="G13" s="96"/>
      <c r="H13" s="96"/>
      <c r="I13" s="96"/>
      <c r="J13" s="96"/>
      <c r="K13" s="96"/>
      <c r="L13" s="96"/>
      <c r="M13" s="96"/>
      <c r="N13" s="96"/>
      <c r="O13" s="96"/>
      <c r="P13" s="96"/>
      <c r="Q13" s="97"/>
    </row>
    <row r="14" s="71" customFormat="1" customHeight="1" spans="1:18">
      <c r="A14" s="83" t="s">
        <v>51</v>
      </c>
      <c r="B14" s="98"/>
      <c r="C14" s="98"/>
      <c r="D14" s="98"/>
      <c r="E14" s="98"/>
      <c r="F14" s="84"/>
      <c r="G14" s="99" t="s">
        <v>52</v>
      </c>
      <c r="H14" s="100"/>
      <c r="I14" s="101"/>
      <c r="J14" s="102" t="s">
        <v>53</v>
      </c>
      <c r="K14" s="102" t="s">
        <v>54</v>
      </c>
      <c r="L14" s="102" t="s">
        <v>55</v>
      </c>
      <c r="M14" s="102" t="s">
        <v>56</v>
      </c>
      <c r="N14" s="102" t="s">
        <v>34</v>
      </c>
      <c r="O14" s="99" t="s">
        <v>35</v>
      </c>
      <c r="P14" s="101"/>
      <c r="Q14" s="97"/>
    </row>
    <row r="15" s="71" customFormat="1" customHeight="1" spans="1:18">
      <c r="A15" s="76" t="s">
        <v>57</v>
      </c>
      <c r="B15" s="76" t="s">
        <v>58</v>
      </c>
      <c r="C15" s="76"/>
      <c r="D15" s="76"/>
      <c r="E15" s="76" t="s">
        <v>59</v>
      </c>
      <c r="F15" s="76"/>
      <c r="G15" s="103"/>
      <c r="H15" s="104"/>
      <c r="I15" s="105"/>
      <c r="J15" s="106"/>
      <c r="K15" s="106"/>
      <c r="L15" s="106"/>
      <c r="M15" s="106"/>
      <c r="N15" s="106"/>
      <c r="O15" s="103"/>
      <c r="P15" s="105"/>
      <c r="Q15" s="97"/>
      <c r="R15" s="75"/>
    </row>
    <row r="16" s="71" customFormat="1" customHeight="1" spans="1:18">
      <c r="A16" s="88" t="s">
        <v>60</v>
      </c>
      <c r="B16" s="86" t="s">
        <v>61</v>
      </c>
      <c r="C16" s="86"/>
      <c r="D16" s="86"/>
      <c r="E16" s="86" t="s">
        <v>62</v>
      </c>
      <c r="F16" s="86"/>
      <c r="G16" s="107" t="s">
        <v>63</v>
      </c>
      <c r="H16" s="107"/>
      <c r="I16" s="107"/>
      <c r="J16" s="108">
        <v>0.938476826606791</v>
      </c>
      <c r="K16" s="86" t="s">
        <v>54</v>
      </c>
      <c r="L16" s="86">
        <v>1.54</v>
      </c>
      <c r="M16" s="108">
        <v>0.938476826606791</v>
      </c>
      <c r="N16" s="86">
        <v>1.45</v>
      </c>
      <c r="O16" s="109" t="s">
        <v>41</v>
      </c>
      <c r="P16" s="110"/>
      <c r="Q16" s="111"/>
      <c r="R16" s="75"/>
    </row>
    <row r="17" s="71" customFormat="1" customHeight="1" spans="1:18">
      <c r="A17" s="88" t="s">
        <v>60</v>
      </c>
      <c r="B17" s="86" t="s">
        <v>61</v>
      </c>
      <c r="C17" s="86"/>
      <c r="D17" s="86"/>
      <c r="E17" s="86" t="s">
        <v>64</v>
      </c>
      <c r="F17" s="86"/>
      <c r="G17" s="107" t="s">
        <v>65</v>
      </c>
      <c r="H17" s="107"/>
      <c r="I17" s="107"/>
      <c r="J17" s="86">
        <v>0</v>
      </c>
      <c r="K17" s="86" t="s">
        <v>54</v>
      </c>
      <c r="L17" s="86">
        <v>1.54</v>
      </c>
      <c r="M17" s="112">
        <v>1</v>
      </c>
      <c r="N17" s="86">
        <v>1.54</v>
      </c>
      <c r="O17" s="113" t="s">
        <v>66</v>
      </c>
      <c r="P17" s="114"/>
      <c r="Q17" s="111"/>
      <c r="R17" s="75"/>
    </row>
    <row r="18" s="71" customFormat="1" customHeight="1" spans="1:18">
      <c r="A18" s="88" t="s">
        <v>60</v>
      </c>
      <c r="B18" s="86" t="s">
        <v>61</v>
      </c>
      <c r="C18" s="86"/>
      <c r="D18" s="86"/>
      <c r="E18" s="86" t="s">
        <v>67</v>
      </c>
      <c r="F18" s="86"/>
      <c r="G18" s="107" t="s">
        <v>68</v>
      </c>
      <c r="H18" s="107"/>
      <c r="I18" s="107"/>
      <c r="J18" s="112">
        <v>1</v>
      </c>
      <c r="K18" s="86" t="s">
        <v>54</v>
      </c>
      <c r="L18" s="86">
        <v>1.54</v>
      </c>
      <c r="M18" s="112">
        <v>1</v>
      </c>
      <c r="N18" s="86">
        <v>1.54</v>
      </c>
      <c r="O18" s="113" t="s">
        <v>66</v>
      </c>
      <c r="P18" s="114"/>
      <c r="Q18" s="111"/>
      <c r="R18" s="75"/>
    </row>
    <row r="19" s="71" customFormat="1" customHeight="1" spans="1:18">
      <c r="A19" s="88" t="s">
        <v>60</v>
      </c>
      <c r="B19" s="86" t="s">
        <v>61</v>
      </c>
      <c r="C19" s="86"/>
      <c r="D19" s="86"/>
      <c r="E19" s="86" t="s">
        <v>69</v>
      </c>
      <c r="F19" s="86"/>
      <c r="G19" s="107" t="s">
        <v>68</v>
      </c>
      <c r="H19" s="107"/>
      <c r="I19" s="107"/>
      <c r="J19" s="86">
        <v>0</v>
      </c>
      <c r="K19" s="86" t="s">
        <v>54</v>
      </c>
      <c r="L19" s="86">
        <v>1.54</v>
      </c>
      <c r="M19" s="112">
        <v>1</v>
      </c>
      <c r="N19" s="86">
        <v>1.54</v>
      </c>
      <c r="O19" s="113" t="s">
        <v>66</v>
      </c>
      <c r="P19" s="114"/>
      <c r="Q19" s="111"/>
      <c r="R19" s="75"/>
    </row>
    <row r="20" s="71" customFormat="1" customHeight="1" spans="1:18">
      <c r="A20" s="88" t="s">
        <v>60</v>
      </c>
      <c r="B20" s="86" t="s">
        <v>61</v>
      </c>
      <c r="C20" s="86"/>
      <c r="D20" s="86"/>
      <c r="E20" s="86" t="s">
        <v>70</v>
      </c>
      <c r="F20" s="86"/>
      <c r="G20" s="107" t="s">
        <v>71</v>
      </c>
      <c r="H20" s="107"/>
      <c r="I20" s="107"/>
      <c r="J20" s="108">
        <v>0.5195</v>
      </c>
      <c r="K20" s="86" t="s">
        <v>54</v>
      </c>
      <c r="L20" s="86">
        <v>1.54</v>
      </c>
      <c r="M20" s="108">
        <v>0.5195</v>
      </c>
      <c r="N20" s="86">
        <v>0.8</v>
      </c>
      <c r="O20" s="113" t="s">
        <v>44</v>
      </c>
      <c r="P20" s="114"/>
      <c r="Q20" s="111"/>
      <c r="R20" s="75"/>
    </row>
    <row r="21" s="71" customFormat="1" customHeight="1" spans="1:18">
      <c r="A21" s="88" t="s">
        <v>60</v>
      </c>
      <c r="B21" s="86" t="s">
        <v>72</v>
      </c>
      <c r="C21" s="86"/>
      <c r="D21" s="86"/>
      <c r="E21" s="86" t="s">
        <v>73</v>
      </c>
      <c r="F21" s="86"/>
      <c r="G21" s="107" t="s">
        <v>74</v>
      </c>
      <c r="H21" s="107"/>
      <c r="I21" s="107"/>
      <c r="J21" s="112">
        <v>1</v>
      </c>
      <c r="K21" s="86" t="s">
        <v>54</v>
      </c>
      <c r="L21" s="86">
        <v>1.54</v>
      </c>
      <c r="M21" s="112">
        <v>1</v>
      </c>
      <c r="N21" s="86">
        <v>1.54</v>
      </c>
      <c r="O21" s="113" t="s">
        <v>66</v>
      </c>
      <c r="P21" s="114"/>
      <c r="Q21" s="111"/>
      <c r="R21" s="75"/>
    </row>
    <row r="22" s="71" customFormat="1" customHeight="1" spans="1:18">
      <c r="A22" s="88" t="s">
        <v>60</v>
      </c>
      <c r="B22" s="86" t="s">
        <v>72</v>
      </c>
      <c r="C22" s="86"/>
      <c r="D22" s="86"/>
      <c r="E22" s="86" t="s">
        <v>75</v>
      </c>
      <c r="F22" s="86"/>
      <c r="G22" s="107" t="s">
        <v>76</v>
      </c>
      <c r="H22" s="107"/>
      <c r="I22" s="107"/>
      <c r="J22" s="112">
        <v>1</v>
      </c>
      <c r="K22" s="86" t="s">
        <v>54</v>
      </c>
      <c r="L22" s="86">
        <v>1.54</v>
      </c>
      <c r="M22" s="112">
        <v>1</v>
      </c>
      <c r="N22" s="86">
        <v>1.54</v>
      </c>
      <c r="O22" s="113" t="s">
        <v>66</v>
      </c>
      <c r="P22" s="114"/>
      <c r="Q22" s="111"/>
      <c r="R22" s="75"/>
    </row>
    <row r="23" s="71" customFormat="1" customHeight="1" spans="1:18">
      <c r="A23" s="88" t="s">
        <v>60</v>
      </c>
      <c r="B23" s="86" t="s">
        <v>77</v>
      </c>
      <c r="C23" s="86"/>
      <c r="D23" s="86"/>
      <c r="E23" s="86" t="s">
        <v>78</v>
      </c>
      <c r="F23" s="86"/>
      <c r="G23" s="107" t="s">
        <v>79</v>
      </c>
      <c r="H23" s="107"/>
      <c r="I23" s="107"/>
      <c r="J23" s="112">
        <v>1</v>
      </c>
      <c r="K23" s="86" t="s">
        <v>54</v>
      </c>
      <c r="L23" s="86">
        <v>1.54</v>
      </c>
      <c r="M23" s="112">
        <v>1</v>
      </c>
      <c r="N23" s="86">
        <v>1.54</v>
      </c>
      <c r="O23" s="113" t="s">
        <v>66</v>
      </c>
      <c r="P23" s="114"/>
      <c r="Q23" s="111"/>
      <c r="R23" s="75"/>
    </row>
    <row r="24" s="71" customFormat="1" customHeight="1" spans="1:18">
      <c r="A24" s="88" t="s">
        <v>60</v>
      </c>
      <c r="B24" s="86" t="s">
        <v>77</v>
      </c>
      <c r="C24" s="86"/>
      <c r="D24" s="86"/>
      <c r="E24" s="86" t="s">
        <v>80</v>
      </c>
      <c r="F24" s="86"/>
      <c r="G24" s="107" t="s">
        <v>79</v>
      </c>
      <c r="H24" s="107"/>
      <c r="I24" s="107"/>
      <c r="J24" s="112">
        <v>1</v>
      </c>
      <c r="K24" s="86" t="s">
        <v>54</v>
      </c>
      <c r="L24" s="86">
        <v>1.54</v>
      </c>
      <c r="M24" s="112">
        <v>1</v>
      </c>
      <c r="N24" s="86">
        <v>1.54</v>
      </c>
      <c r="O24" s="113" t="s">
        <v>66</v>
      </c>
      <c r="P24" s="114"/>
      <c r="Q24" s="111"/>
      <c r="R24" s="75"/>
    </row>
    <row r="25" s="71" customFormat="1" customHeight="1" spans="1:18">
      <c r="A25" s="88" t="s">
        <v>60</v>
      </c>
      <c r="B25" s="86" t="s">
        <v>81</v>
      </c>
      <c r="C25" s="86"/>
      <c r="D25" s="86"/>
      <c r="E25" s="86" t="s">
        <v>82</v>
      </c>
      <c r="F25" s="86"/>
      <c r="G25" s="107" t="s">
        <v>79</v>
      </c>
      <c r="H25" s="107"/>
      <c r="I25" s="107"/>
      <c r="J25" s="112">
        <v>1</v>
      </c>
      <c r="K25" s="86" t="s">
        <v>54</v>
      </c>
      <c r="L25" s="86">
        <v>1.54</v>
      </c>
      <c r="M25" s="112">
        <v>1</v>
      </c>
      <c r="N25" s="86">
        <v>1.54</v>
      </c>
      <c r="O25" s="113" t="s">
        <v>66</v>
      </c>
      <c r="P25" s="114"/>
      <c r="Q25" s="111"/>
      <c r="R25" s="75"/>
    </row>
    <row r="26" s="71" customFormat="1" customHeight="1" spans="1:18">
      <c r="A26" s="88" t="s">
        <v>60</v>
      </c>
      <c r="B26" s="86" t="s">
        <v>81</v>
      </c>
      <c r="C26" s="86"/>
      <c r="D26" s="86"/>
      <c r="E26" s="86" t="s">
        <v>83</v>
      </c>
      <c r="F26" s="86"/>
      <c r="G26" s="107" t="s">
        <v>84</v>
      </c>
      <c r="H26" s="107"/>
      <c r="I26" s="107"/>
      <c r="J26" s="112">
        <v>0.9</v>
      </c>
      <c r="K26" s="86" t="s">
        <v>54</v>
      </c>
      <c r="L26" s="86">
        <v>1.54</v>
      </c>
      <c r="M26" s="112">
        <v>1.11</v>
      </c>
      <c r="N26" s="86">
        <v>1.54</v>
      </c>
      <c r="O26" s="113" t="s">
        <v>66</v>
      </c>
      <c r="P26" s="114"/>
      <c r="Q26" s="111"/>
      <c r="R26" s="75"/>
    </row>
    <row r="27" s="71" customFormat="1" customHeight="1" spans="1:18">
      <c r="A27" s="88" t="s">
        <v>60</v>
      </c>
      <c r="B27" s="86" t="s">
        <v>85</v>
      </c>
      <c r="C27" s="86"/>
      <c r="D27" s="86"/>
      <c r="E27" s="86" t="s">
        <v>86</v>
      </c>
      <c r="F27" s="86"/>
      <c r="G27" s="107" t="s">
        <v>63</v>
      </c>
      <c r="H27" s="107"/>
      <c r="I27" s="107"/>
      <c r="J27" s="112">
        <v>1</v>
      </c>
      <c r="K27" s="86" t="s">
        <v>54</v>
      </c>
      <c r="L27" s="86">
        <v>1.53</v>
      </c>
      <c r="M27" s="112">
        <v>1</v>
      </c>
      <c r="N27" s="86">
        <v>1.53</v>
      </c>
      <c r="O27" s="113" t="s">
        <v>66</v>
      </c>
      <c r="P27" s="114"/>
      <c r="Q27" s="111"/>
      <c r="R27" s="75"/>
    </row>
    <row r="28" s="71" customFormat="1" customHeight="1" spans="1:18">
      <c r="A28" s="88" t="s">
        <v>60</v>
      </c>
      <c r="B28" s="86" t="s">
        <v>87</v>
      </c>
      <c r="C28" s="86"/>
      <c r="D28" s="86"/>
      <c r="E28" s="86" t="s">
        <v>88</v>
      </c>
      <c r="F28" s="86"/>
      <c r="G28" s="107" t="s">
        <v>89</v>
      </c>
      <c r="H28" s="107"/>
      <c r="I28" s="107"/>
      <c r="J28" s="112">
        <v>1</v>
      </c>
      <c r="K28" s="86" t="s">
        <v>54</v>
      </c>
      <c r="L28" s="86">
        <v>1.53</v>
      </c>
      <c r="M28" s="112">
        <v>1</v>
      </c>
      <c r="N28" s="86">
        <v>1.53</v>
      </c>
      <c r="O28" s="113" t="s">
        <v>66</v>
      </c>
      <c r="P28" s="114"/>
      <c r="Q28" s="111"/>
      <c r="R28" s="75"/>
    </row>
    <row r="29" s="71" customFormat="1" customHeight="1" spans="1:18">
      <c r="A29" s="88" t="s">
        <v>90</v>
      </c>
      <c r="B29" s="86" t="s">
        <v>91</v>
      </c>
      <c r="C29" s="86"/>
      <c r="D29" s="86"/>
      <c r="E29" s="86" t="s">
        <v>92</v>
      </c>
      <c r="F29" s="86"/>
      <c r="G29" s="107" t="s">
        <v>93</v>
      </c>
      <c r="H29" s="107"/>
      <c r="I29" s="107"/>
      <c r="J29" s="86">
        <v>4</v>
      </c>
      <c r="K29" s="86" t="s">
        <v>94</v>
      </c>
      <c r="L29" s="86">
        <v>0.9</v>
      </c>
      <c r="M29" s="112">
        <v>4</v>
      </c>
      <c r="N29" s="86">
        <v>0.5</v>
      </c>
      <c r="O29" s="113" t="s">
        <v>66</v>
      </c>
      <c r="P29" s="114"/>
      <c r="Q29" s="111"/>
      <c r="R29" s="75"/>
    </row>
    <row r="30" s="71" customFormat="1" customHeight="1" spans="1:18">
      <c r="A30" s="88" t="s">
        <v>90</v>
      </c>
      <c r="B30" s="86" t="s">
        <v>91</v>
      </c>
      <c r="C30" s="86"/>
      <c r="D30" s="86"/>
      <c r="E30" s="86" t="s">
        <v>95</v>
      </c>
      <c r="F30" s="86"/>
      <c r="G30" s="107" t="s">
        <v>96</v>
      </c>
      <c r="H30" s="107"/>
      <c r="I30" s="107"/>
      <c r="J30" s="86">
        <v>1</v>
      </c>
      <c r="K30" s="86" t="s">
        <v>97</v>
      </c>
      <c r="L30" s="86">
        <v>0.9</v>
      </c>
      <c r="M30" s="112">
        <v>1</v>
      </c>
      <c r="N30" s="86">
        <v>0.9</v>
      </c>
      <c r="O30" s="113" t="s">
        <v>66</v>
      </c>
      <c r="P30" s="114"/>
      <c r="Q30" s="111"/>
      <c r="R30" s="75"/>
    </row>
    <row r="31" s="71" customFormat="1" customHeight="1" spans="1:18">
      <c r="A31" s="88" t="s">
        <v>90</v>
      </c>
      <c r="B31" s="86" t="s">
        <v>91</v>
      </c>
      <c r="C31" s="86"/>
      <c r="D31" s="86"/>
      <c r="E31" s="86" t="s">
        <v>98</v>
      </c>
      <c r="F31" s="86"/>
      <c r="G31" s="107" t="s">
        <v>84</v>
      </c>
      <c r="H31" s="107"/>
      <c r="I31" s="107"/>
      <c r="J31" s="86">
        <v>100</v>
      </c>
      <c r="K31" s="86" t="s">
        <v>54</v>
      </c>
      <c r="L31" s="86">
        <v>0.9</v>
      </c>
      <c r="M31" s="112">
        <v>1.25</v>
      </c>
      <c r="N31" s="86">
        <v>0.9</v>
      </c>
      <c r="O31" s="113" t="s">
        <v>66</v>
      </c>
      <c r="P31" s="114"/>
      <c r="Q31" s="111"/>
      <c r="R31" s="75"/>
    </row>
    <row r="32" s="71" customFormat="1" customHeight="1" spans="1:18">
      <c r="A32" s="88" t="s">
        <v>90</v>
      </c>
      <c r="B32" s="86" t="s">
        <v>91</v>
      </c>
      <c r="C32" s="86"/>
      <c r="D32" s="86"/>
      <c r="E32" s="86" t="s">
        <v>99</v>
      </c>
      <c r="F32" s="86"/>
      <c r="G32" s="107" t="s">
        <v>100</v>
      </c>
      <c r="H32" s="107"/>
      <c r="I32" s="107"/>
      <c r="J32" s="86">
        <v>5</v>
      </c>
      <c r="K32" s="86" t="s">
        <v>94</v>
      </c>
      <c r="L32" s="86">
        <v>0.9</v>
      </c>
      <c r="M32" s="112">
        <v>1</v>
      </c>
      <c r="N32" s="86">
        <v>0.9</v>
      </c>
      <c r="O32" s="113" t="s">
        <v>66</v>
      </c>
      <c r="P32" s="114"/>
      <c r="Q32" s="111"/>
      <c r="R32" s="75"/>
    </row>
    <row r="33" s="71" customFormat="1" customHeight="1" spans="1:18">
      <c r="A33" s="88" t="s">
        <v>90</v>
      </c>
      <c r="B33" s="86" t="s">
        <v>91</v>
      </c>
      <c r="C33" s="86"/>
      <c r="D33" s="86"/>
      <c r="E33" s="86" t="s">
        <v>101</v>
      </c>
      <c r="F33" s="86"/>
      <c r="G33" s="107" t="s">
        <v>102</v>
      </c>
      <c r="H33" s="107"/>
      <c r="I33" s="107"/>
      <c r="J33" s="86">
        <v>1</v>
      </c>
      <c r="K33" s="86" t="s">
        <v>103</v>
      </c>
      <c r="L33" s="86">
        <v>0.9</v>
      </c>
      <c r="M33" s="112">
        <v>1</v>
      </c>
      <c r="N33" s="86">
        <v>0.9</v>
      </c>
      <c r="O33" s="113" t="s">
        <v>66</v>
      </c>
      <c r="P33" s="114"/>
      <c r="Q33" s="111"/>
      <c r="R33" s="75"/>
    </row>
    <row r="34" s="71" customFormat="1" customHeight="1" spans="1:18">
      <c r="A34" s="88" t="s">
        <v>90</v>
      </c>
      <c r="B34" s="86" t="s">
        <v>91</v>
      </c>
      <c r="C34" s="86"/>
      <c r="D34" s="86"/>
      <c r="E34" s="86" t="s">
        <v>104</v>
      </c>
      <c r="F34" s="86"/>
      <c r="G34" s="107" t="s">
        <v>105</v>
      </c>
      <c r="H34" s="107"/>
      <c r="I34" s="107"/>
      <c r="J34" s="86">
        <v>38</v>
      </c>
      <c r="K34" s="86" t="s">
        <v>103</v>
      </c>
      <c r="L34" s="86">
        <v>0.9</v>
      </c>
      <c r="M34" s="112">
        <v>1</v>
      </c>
      <c r="N34" s="86">
        <v>0.9</v>
      </c>
      <c r="O34" s="113" t="s">
        <v>66</v>
      </c>
      <c r="P34" s="114"/>
      <c r="Q34" s="111"/>
      <c r="R34" s="75"/>
    </row>
    <row r="35" s="71" customFormat="1" customHeight="1" spans="1:18">
      <c r="A35" s="88" t="s">
        <v>90</v>
      </c>
      <c r="B35" s="86" t="s">
        <v>91</v>
      </c>
      <c r="C35" s="86"/>
      <c r="D35" s="86"/>
      <c r="E35" s="86" t="s">
        <v>106</v>
      </c>
      <c r="F35" s="86"/>
      <c r="G35" s="107" t="s">
        <v>107</v>
      </c>
      <c r="H35" s="107"/>
      <c r="I35" s="107"/>
      <c r="J35" s="86">
        <v>1</v>
      </c>
      <c r="K35" s="86" t="s">
        <v>108</v>
      </c>
      <c r="L35" s="86">
        <v>0.9</v>
      </c>
      <c r="M35" s="112">
        <v>1</v>
      </c>
      <c r="N35" s="86">
        <v>0.9</v>
      </c>
      <c r="O35" s="113" t="s">
        <v>66</v>
      </c>
      <c r="P35" s="114"/>
      <c r="Q35" s="111"/>
      <c r="R35" s="75"/>
    </row>
    <row r="36" s="71" customFormat="1" customHeight="1" spans="1:18">
      <c r="A36" s="88" t="s">
        <v>90</v>
      </c>
      <c r="B36" s="86" t="s">
        <v>91</v>
      </c>
      <c r="C36" s="86"/>
      <c r="D36" s="86"/>
      <c r="E36" s="86" t="s">
        <v>109</v>
      </c>
      <c r="F36" s="86"/>
      <c r="G36" s="107" t="s">
        <v>107</v>
      </c>
      <c r="H36" s="107"/>
      <c r="I36" s="107"/>
      <c r="J36" s="86">
        <v>1</v>
      </c>
      <c r="K36" s="86" t="s">
        <v>108</v>
      </c>
      <c r="L36" s="86">
        <v>0.9</v>
      </c>
      <c r="M36" s="112">
        <v>1</v>
      </c>
      <c r="N36" s="86">
        <v>0.9</v>
      </c>
      <c r="O36" s="113" t="s">
        <v>66</v>
      </c>
      <c r="P36" s="114"/>
      <c r="Q36" s="111"/>
      <c r="R36" s="75"/>
    </row>
    <row r="37" s="71" customFormat="1" customHeight="1" spans="1:18">
      <c r="A37" s="88" t="s">
        <v>90</v>
      </c>
      <c r="B37" s="86" t="s">
        <v>91</v>
      </c>
      <c r="C37" s="86"/>
      <c r="D37" s="86"/>
      <c r="E37" s="86" t="s">
        <v>110</v>
      </c>
      <c r="F37" s="86"/>
      <c r="G37" s="107" t="s">
        <v>107</v>
      </c>
      <c r="H37" s="107"/>
      <c r="I37" s="107"/>
      <c r="J37" s="86">
        <v>1</v>
      </c>
      <c r="K37" s="86" t="s">
        <v>108</v>
      </c>
      <c r="L37" s="86">
        <v>0.9</v>
      </c>
      <c r="M37" s="112">
        <v>1</v>
      </c>
      <c r="N37" s="86">
        <v>0.9</v>
      </c>
      <c r="O37" s="113" t="s">
        <v>66</v>
      </c>
      <c r="P37" s="114"/>
      <c r="Q37" s="111"/>
      <c r="R37" s="75"/>
    </row>
    <row r="38" s="71" customFormat="1" customHeight="1" spans="1:18">
      <c r="A38" s="88" t="s">
        <v>90</v>
      </c>
      <c r="B38" s="86" t="s">
        <v>91</v>
      </c>
      <c r="C38" s="86"/>
      <c r="D38" s="86"/>
      <c r="E38" s="86" t="s">
        <v>111</v>
      </c>
      <c r="F38" s="86"/>
      <c r="G38" s="107" t="s">
        <v>112</v>
      </c>
      <c r="H38" s="107"/>
      <c r="I38" s="107"/>
      <c r="J38" s="86">
        <v>271</v>
      </c>
      <c r="K38" s="86" t="s">
        <v>108</v>
      </c>
      <c r="L38" s="86">
        <v>0.9</v>
      </c>
      <c r="M38" s="112">
        <v>1</v>
      </c>
      <c r="N38" s="86">
        <v>0.9</v>
      </c>
      <c r="O38" s="113" t="s">
        <v>66</v>
      </c>
      <c r="P38" s="114"/>
      <c r="Q38" s="111"/>
      <c r="R38" s="75"/>
    </row>
    <row r="39" s="71" customFormat="1" customHeight="1" spans="1:18">
      <c r="A39" s="88" t="s">
        <v>90</v>
      </c>
      <c r="B39" s="86" t="s">
        <v>113</v>
      </c>
      <c r="C39" s="86"/>
      <c r="D39" s="86"/>
      <c r="E39" s="86" t="s">
        <v>114</v>
      </c>
      <c r="F39" s="86"/>
      <c r="G39" s="107" t="s">
        <v>63</v>
      </c>
      <c r="H39" s="107"/>
      <c r="I39" s="107"/>
      <c r="J39" s="112">
        <v>1</v>
      </c>
      <c r="K39" s="86" t="s">
        <v>54</v>
      </c>
      <c r="L39" s="86">
        <v>0.9</v>
      </c>
      <c r="M39" s="112">
        <v>1</v>
      </c>
      <c r="N39" s="86">
        <v>0.9</v>
      </c>
      <c r="O39" s="113" t="s">
        <v>66</v>
      </c>
      <c r="P39" s="114"/>
      <c r="Q39" s="111"/>
      <c r="R39" s="75"/>
    </row>
    <row r="40" s="71" customFormat="1" customHeight="1" spans="1:18">
      <c r="A40" s="88" t="s">
        <v>90</v>
      </c>
      <c r="B40" s="86" t="s">
        <v>113</v>
      </c>
      <c r="C40" s="86"/>
      <c r="D40" s="86"/>
      <c r="E40" s="86" t="s">
        <v>115</v>
      </c>
      <c r="F40" s="86"/>
      <c r="G40" s="107" t="s">
        <v>63</v>
      </c>
      <c r="H40" s="107"/>
      <c r="I40" s="107"/>
      <c r="J40" s="112">
        <v>1</v>
      </c>
      <c r="K40" s="86" t="s">
        <v>54</v>
      </c>
      <c r="L40" s="86">
        <v>0.9</v>
      </c>
      <c r="M40" s="112">
        <v>1</v>
      </c>
      <c r="N40" s="86">
        <v>0.9</v>
      </c>
      <c r="O40" s="113" t="s">
        <v>66</v>
      </c>
      <c r="P40" s="114"/>
      <c r="Q40" s="111"/>
      <c r="R40" s="75"/>
    </row>
    <row r="41" s="71" customFormat="1" customHeight="1" spans="1:18">
      <c r="A41" s="88" t="s">
        <v>90</v>
      </c>
      <c r="B41" s="86" t="s">
        <v>113</v>
      </c>
      <c r="C41" s="86"/>
      <c r="D41" s="86"/>
      <c r="E41" s="86" t="s">
        <v>116</v>
      </c>
      <c r="F41" s="86"/>
      <c r="G41" s="107" t="s">
        <v>63</v>
      </c>
      <c r="H41" s="107"/>
      <c r="I41" s="107"/>
      <c r="J41" s="112">
        <v>1</v>
      </c>
      <c r="K41" s="86" t="s">
        <v>54</v>
      </c>
      <c r="L41" s="86">
        <v>0.9</v>
      </c>
      <c r="M41" s="112">
        <v>1</v>
      </c>
      <c r="N41" s="86">
        <v>0.9</v>
      </c>
      <c r="O41" s="113" t="s">
        <v>66</v>
      </c>
      <c r="P41" s="114"/>
      <c r="Q41" s="111"/>
      <c r="R41" s="75"/>
    </row>
    <row r="42" s="71" customFormat="1" customHeight="1" spans="1:18">
      <c r="A42" s="88" t="s">
        <v>90</v>
      </c>
      <c r="B42" s="86" t="s">
        <v>113</v>
      </c>
      <c r="C42" s="86"/>
      <c r="D42" s="86"/>
      <c r="E42" s="86" t="s">
        <v>117</v>
      </c>
      <c r="F42" s="86"/>
      <c r="G42" s="107" t="s">
        <v>118</v>
      </c>
      <c r="H42" s="107"/>
      <c r="I42" s="107"/>
      <c r="J42" s="112">
        <v>1</v>
      </c>
      <c r="K42" s="86" t="s">
        <v>54</v>
      </c>
      <c r="L42" s="86">
        <v>0.9</v>
      </c>
      <c r="M42" s="112">
        <v>1</v>
      </c>
      <c r="N42" s="86">
        <v>0.9</v>
      </c>
      <c r="O42" s="113" t="s">
        <v>66</v>
      </c>
      <c r="P42" s="114"/>
      <c r="Q42" s="111"/>
      <c r="R42" s="75"/>
    </row>
    <row r="43" s="71" customFormat="1" customHeight="1" spans="1:18">
      <c r="A43" s="88" t="s">
        <v>90</v>
      </c>
      <c r="B43" s="86" t="s">
        <v>113</v>
      </c>
      <c r="C43" s="86"/>
      <c r="D43" s="86"/>
      <c r="E43" s="86" t="s">
        <v>119</v>
      </c>
      <c r="F43" s="86"/>
      <c r="G43" s="107" t="s">
        <v>120</v>
      </c>
      <c r="H43" s="107"/>
      <c r="I43" s="107"/>
      <c r="J43" s="86">
        <v>0</v>
      </c>
      <c r="K43" s="86" t="s">
        <v>121</v>
      </c>
      <c r="L43" s="86">
        <v>0.9</v>
      </c>
      <c r="M43" s="112">
        <v>1</v>
      </c>
      <c r="N43" s="86">
        <v>0.9</v>
      </c>
      <c r="O43" s="113" t="s">
        <v>66</v>
      </c>
      <c r="P43" s="114"/>
      <c r="Q43" s="111"/>
      <c r="R43" s="75"/>
    </row>
    <row r="44" s="71" customFormat="1" customHeight="1" spans="1:18">
      <c r="A44" s="88" t="s">
        <v>90</v>
      </c>
      <c r="B44" s="86" t="s">
        <v>113</v>
      </c>
      <c r="C44" s="86"/>
      <c r="D44" s="86"/>
      <c r="E44" s="86" t="s">
        <v>122</v>
      </c>
      <c r="F44" s="86"/>
      <c r="G44" s="107" t="s">
        <v>123</v>
      </c>
      <c r="H44" s="107"/>
      <c r="I44" s="107"/>
      <c r="J44" s="112">
        <v>1</v>
      </c>
      <c r="K44" s="86" t="s">
        <v>54</v>
      </c>
      <c r="L44" s="86">
        <v>0.9</v>
      </c>
      <c r="M44" s="112">
        <v>1</v>
      </c>
      <c r="N44" s="86">
        <v>0.9</v>
      </c>
      <c r="O44" s="113" t="s">
        <v>66</v>
      </c>
      <c r="P44" s="114"/>
      <c r="Q44" s="111"/>
      <c r="R44" s="75"/>
    </row>
    <row r="45" s="71" customFormat="1" customHeight="1" spans="1:18">
      <c r="A45" s="88" t="s">
        <v>90</v>
      </c>
      <c r="B45" s="86" t="s">
        <v>113</v>
      </c>
      <c r="C45" s="86"/>
      <c r="D45" s="86"/>
      <c r="E45" s="86" t="s">
        <v>124</v>
      </c>
      <c r="F45" s="86"/>
      <c r="G45" s="107" t="s">
        <v>125</v>
      </c>
      <c r="H45" s="107"/>
      <c r="I45" s="107"/>
      <c r="J45" s="86">
        <v>0</v>
      </c>
      <c r="K45" s="86" t="s">
        <v>121</v>
      </c>
      <c r="L45" s="86">
        <v>0.9</v>
      </c>
      <c r="M45" s="112">
        <v>1</v>
      </c>
      <c r="N45" s="86">
        <v>0.9</v>
      </c>
      <c r="O45" s="113" t="s">
        <v>66</v>
      </c>
      <c r="P45" s="114"/>
      <c r="Q45" s="111"/>
      <c r="R45" s="75"/>
    </row>
    <row r="46" s="71" customFormat="1" customHeight="1" spans="1:18">
      <c r="A46" s="88" t="s">
        <v>90</v>
      </c>
      <c r="B46" s="86" t="s">
        <v>113</v>
      </c>
      <c r="C46" s="86"/>
      <c r="D46" s="86"/>
      <c r="E46" s="86" t="s">
        <v>126</v>
      </c>
      <c r="F46" s="86"/>
      <c r="G46" s="107" t="s">
        <v>63</v>
      </c>
      <c r="H46" s="107"/>
      <c r="I46" s="107"/>
      <c r="J46" s="112">
        <v>1</v>
      </c>
      <c r="K46" s="86" t="s">
        <v>54</v>
      </c>
      <c r="L46" s="86">
        <v>0.9</v>
      </c>
      <c r="M46" s="112">
        <v>1</v>
      </c>
      <c r="N46" s="86">
        <v>0.9</v>
      </c>
      <c r="O46" s="113" t="s">
        <v>66</v>
      </c>
      <c r="P46" s="114"/>
      <c r="Q46" s="111"/>
      <c r="R46" s="75"/>
    </row>
    <row r="47" s="71" customFormat="1" customHeight="1" spans="1:18">
      <c r="A47" s="88" t="s">
        <v>90</v>
      </c>
      <c r="B47" s="86" t="s">
        <v>113</v>
      </c>
      <c r="C47" s="86"/>
      <c r="D47" s="86"/>
      <c r="E47" s="86" t="s">
        <v>127</v>
      </c>
      <c r="F47" s="86"/>
      <c r="G47" s="107" t="s">
        <v>63</v>
      </c>
      <c r="H47" s="107"/>
      <c r="I47" s="107"/>
      <c r="J47" s="112">
        <v>1</v>
      </c>
      <c r="K47" s="86" t="s">
        <v>54</v>
      </c>
      <c r="L47" s="86">
        <v>0.9</v>
      </c>
      <c r="M47" s="112">
        <v>1</v>
      </c>
      <c r="N47" s="86">
        <v>0.9</v>
      </c>
      <c r="O47" s="113" t="s">
        <v>66</v>
      </c>
      <c r="P47" s="114"/>
      <c r="Q47" s="111"/>
      <c r="R47" s="75"/>
    </row>
    <row r="48" s="71" customFormat="1" customHeight="1" spans="1:18">
      <c r="A48" s="88" t="s">
        <v>90</v>
      </c>
      <c r="B48" s="86" t="s">
        <v>113</v>
      </c>
      <c r="C48" s="86"/>
      <c r="D48" s="86"/>
      <c r="E48" s="86" t="s">
        <v>128</v>
      </c>
      <c r="F48" s="86"/>
      <c r="G48" s="107" t="s">
        <v>63</v>
      </c>
      <c r="H48" s="107"/>
      <c r="I48" s="107"/>
      <c r="J48" s="112">
        <v>1</v>
      </c>
      <c r="K48" s="86" t="s">
        <v>54</v>
      </c>
      <c r="L48" s="86">
        <v>0.9</v>
      </c>
      <c r="M48" s="112">
        <v>1</v>
      </c>
      <c r="N48" s="86">
        <v>0.9</v>
      </c>
      <c r="O48" s="113" t="s">
        <v>66</v>
      </c>
      <c r="P48" s="114"/>
      <c r="Q48" s="111"/>
      <c r="R48" s="75"/>
    </row>
    <row r="49" s="71" customFormat="1" customHeight="1" spans="1:18">
      <c r="A49" s="88" t="s">
        <v>90</v>
      </c>
      <c r="B49" s="86" t="s">
        <v>113</v>
      </c>
      <c r="C49" s="86"/>
      <c r="D49" s="86"/>
      <c r="E49" s="86" t="s">
        <v>129</v>
      </c>
      <c r="F49" s="86"/>
      <c r="G49" s="107" t="s">
        <v>63</v>
      </c>
      <c r="H49" s="107"/>
      <c r="I49" s="107"/>
      <c r="J49" s="112">
        <v>1</v>
      </c>
      <c r="K49" s="86" t="s">
        <v>54</v>
      </c>
      <c r="L49" s="86">
        <v>0.9</v>
      </c>
      <c r="M49" s="112">
        <v>1</v>
      </c>
      <c r="N49" s="86">
        <v>0.9</v>
      </c>
      <c r="O49" s="113" t="s">
        <v>66</v>
      </c>
      <c r="P49" s="114"/>
      <c r="Q49" s="111"/>
      <c r="R49" s="75"/>
    </row>
    <row r="50" s="71" customFormat="1" customHeight="1" spans="1:18">
      <c r="A50" s="88" t="s">
        <v>90</v>
      </c>
      <c r="B50" s="86" t="s">
        <v>113</v>
      </c>
      <c r="C50" s="86"/>
      <c r="D50" s="86"/>
      <c r="E50" s="86" t="s">
        <v>130</v>
      </c>
      <c r="F50" s="86"/>
      <c r="G50" s="107" t="s">
        <v>131</v>
      </c>
      <c r="H50" s="107"/>
      <c r="I50" s="107"/>
      <c r="J50" s="86">
        <v>0</v>
      </c>
      <c r="K50" s="86" t="s">
        <v>132</v>
      </c>
      <c r="L50" s="86">
        <v>0.9</v>
      </c>
      <c r="M50" s="112">
        <v>1</v>
      </c>
      <c r="N50" s="86">
        <v>0.9</v>
      </c>
      <c r="O50" s="113" t="s">
        <v>66</v>
      </c>
      <c r="P50" s="114"/>
      <c r="Q50" s="111"/>
      <c r="R50" s="75"/>
    </row>
    <row r="51" s="71" customFormat="1" customHeight="1" spans="1:18">
      <c r="A51" s="88" t="s">
        <v>90</v>
      </c>
      <c r="B51" s="86" t="s">
        <v>133</v>
      </c>
      <c r="C51" s="86"/>
      <c r="D51" s="86"/>
      <c r="E51" s="86" t="s">
        <v>134</v>
      </c>
      <c r="F51" s="86"/>
      <c r="G51" s="107" t="s">
        <v>63</v>
      </c>
      <c r="H51" s="107"/>
      <c r="I51" s="107"/>
      <c r="J51" s="112">
        <v>1</v>
      </c>
      <c r="K51" s="86" t="s">
        <v>54</v>
      </c>
      <c r="L51" s="86">
        <v>0.9</v>
      </c>
      <c r="M51" s="112">
        <v>1</v>
      </c>
      <c r="N51" s="86">
        <v>0.9</v>
      </c>
      <c r="O51" s="113" t="s">
        <v>66</v>
      </c>
      <c r="P51" s="114"/>
      <c r="Q51" s="111"/>
      <c r="R51" s="75"/>
    </row>
    <row r="52" s="71" customFormat="1" customHeight="1" spans="1:18">
      <c r="A52" s="88" t="s">
        <v>90</v>
      </c>
      <c r="B52" s="86" t="s">
        <v>133</v>
      </c>
      <c r="C52" s="86"/>
      <c r="D52" s="86"/>
      <c r="E52" s="86" t="s">
        <v>135</v>
      </c>
      <c r="F52" s="86"/>
      <c r="G52" s="107" t="s">
        <v>63</v>
      </c>
      <c r="H52" s="107"/>
      <c r="I52" s="107"/>
      <c r="J52" s="112">
        <v>1</v>
      </c>
      <c r="K52" s="86" t="s">
        <v>54</v>
      </c>
      <c r="L52" s="86">
        <v>0.9</v>
      </c>
      <c r="M52" s="112">
        <v>1</v>
      </c>
      <c r="N52" s="86">
        <v>0.9</v>
      </c>
      <c r="O52" s="113" t="s">
        <v>66</v>
      </c>
      <c r="P52" s="114"/>
      <c r="Q52" s="111"/>
      <c r="R52" s="75"/>
    </row>
    <row r="53" s="71" customFormat="1" customHeight="1" spans="1:18">
      <c r="A53" s="88" t="s">
        <v>90</v>
      </c>
      <c r="B53" s="86" t="s">
        <v>133</v>
      </c>
      <c r="C53" s="86"/>
      <c r="D53" s="86"/>
      <c r="E53" s="86" t="s">
        <v>136</v>
      </c>
      <c r="F53" s="86"/>
      <c r="G53" s="107" t="s">
        <v>63</v>
      </c>
      <c r="H53" s="107"/>
      <c r="I53" s="107"/>
      <c r="J53" s="112">
        <v>1</v>
      </c>
      <c r="K53" s="86" t="s">
        <v>54</v>
      </c>
      <c r="L53" s="86">
        <v>0.9</v>
      </c>
      <c r="M53" s="112">
        <v>1</v>
      </c>
      <c r="N53" s="86">
        <v>0.9</v>
      </c>
      <c r="O53" s="113" t="s">
        <v>66</v>
      </c>
      <c r="P53" s="114"/>
      <c r="Q53" s="111"/>
      <c r="R53" s="75"/>
    </row>
    <row r="54" s="71" customFormat="1" customHeight="1" spans="1:18">
      <c r="A54" s="88" t="s">
        <v>90</v>
      </c>
      <c r="B54" s="86" t="s">
        <v>133</v>
      </c>
      <c r="C54" s="86"/>
      <c r="D54" s="86"/>
      <c r="E54" s="86" t="s">
        <v>137</v>
      </c>
      <c r="F54" s="86"/>
      <c r="G54" s="107" t="s">
        <v>138</v>
      </c>
      <c r="H54" s="107"/>
      <c r="I54" s="107"/>
      <c r="J54" s="108">
        <v>0.5394</v>
      </c>
      <c r="K54" s="86" t="s">
        <v>54</v>
      </c>
      <c r="L54" s="86">
        <v>0.9</v>
      </c>
      <c r="M54" s="108">
        <v>0.5394</v>
      </c>
      <c r="N54" s="86">
        <v>0.49</v>
      </c>
      <c r="O54" s="113" t="s">
        <v>44</v>
      </c>
      <c r="P54" s="114"/>
      <c r="Q54" s="111"/>
      <c r="R54" s="75"/>
    </row>
    <row r="55" s="71" customFormat="1" customHeight="1" spans="1:18">
      <c r="A55" s="88" t="s">
        <v>90</v>
      </c>
      <c r="B55" s="86" t="s">
        <v>133</v>
      </c>
      <c r="C55" s="86"/>
      <c r="D55" s="86"/>
      <c r="E55" s="86" t="s">
        <v>139</v>
      </c>
      <c r="F55" s="86"/>
      <c r="G55" s="107" t="s">
        <v>63</v>
      </c>
      <c r="H55" s="107"/>
      <c r="I55" s="107"/>
      <c r="J55" s="108">
        <v>0.5195</v>
      </c>
      <c r="K55" s="86" t="s">
        <v>54</v>
      </c>
      <c r="L55" s="86">
        <v>0.9</v>
      </c>
      <c r="M55" s="108">
        <v>0.5195</v>
      </c>
      <c r="N55" s="86">
        <v>0.48</v>
      </c>
      <c r="O55" s="113" t="s">
        <v>44</v>
      </c>
      <c r="P55" s="114"/>
      <c r="Q55" s="111"/>
      <c r="R55" s="75"/>
    </row>
    <row r="56" s="71" customFormat="1" customHeight="1" spans="1:18">
      <c r="A56" s="88" t="s">
        <v>90</v>
      </c>
      <c r="B56" s="86" t="s">
        <v>133</v>
      </c>
      <c r="C56" s="86"/>
      <c r="D56" s="86"/>
      <c r="E56" s="86" t="s">
        <v>140</v>
      </c>
      <c r="F56" s="86"/>
      <c r="G56" s="107" t="s">
        <v>63</v>
      </c>
      <c r="H56" s="107"/>
      <c r="I56" s="107"/>
      <c r="J56" s="108">
        <v>0.5195</v>
      </c>
      <c r="K56" s="86" t="s">
        <v>54</v>
      </c>
      <c r="L56" s="86">
        <v>0.9</v>
      </c>
      <c r="M56" s="108">
        <v>0.5195</v>
      </c>
      <c r="N56" s="86">
        <v>0.48</v>
      </c>
      <c r="O56" s="113" t="s">
        <v>141</v>
      </c>
      <c r="P56" s="114"/>
      <c r="Q56" s="111"/>
      <c r="R56" s="75"/>
    </row>
    <row r="57" s="71" customFormat="1" customHeight="1" spans="1:18">
      <c r="A57" s="88" t="s">
        <v>90</v>
      </c>
      <c r="B57" s="86" t="s">
        <v>133</v>
      </c>
      <c r="C57" s="86"/>
      <c r="D57" s="86"/>
      <c r="E57" s="86" t="s">
        <v>142</v>
      </c>
      <c r="F57" s="86"/>
      <c r="G57" s="107" t="s">
        <v>63</v>
      </c>
      <c r="H57" s="107"/>
      <c r="I57" s="107"/>
      <c r="J57" s="112">
        <v>1</v>
      </c>
      <c r="K57" s="86" t="s">
        <v>54</v>
      </c>
      <c r="L57" s="86">
        <v>0.9</v>
      </c>
      <c r="M57" s="112">
        <v>1</v>
      </c>
      <c r="N57" s="86">
        <v>0.9</v>
      </c>
      <c r="O57" s="113" t="s">
        <v>66</v>
      </c>
      <c r="P57" s="114"/>
      <c r="Q57" s="111"/>
      <c r="R57" s="75"/>
    </row>
    <row r="58" s="71" customFormat="1" customHeight="1" spans="1:18">
      <c r="A58" s="88" t="s">
        <v>90</v>
      </c>
      <c r="B58" s="86" t="s">
        <v>133</v>
      </c>
      <c r="C58" s="86"/>
      <c r="D58" s="86"/>
      <c r="E58" s="86" t="s">
        <v>143</v>
      </c>
      <c r="F58" s="86"/>
      <c r="G58" s="107" t="s">
        <v>63</v>
      </c>
      <c r="H58" s="107"/>
      <c r="I58" s="107"/>
      <c r="J58" s="112">
        <v>1</v>
      </c>
      <c r="K58" s="86" t="s">
        <v>54</v>
      </c>
      <c r="L58" s="86">
        <v>0.9</v>
      </c>
      <c r="M58" s="112">
        <v>1</v>
      </c>
      <c r="N58" s="86">
        <v>0.9</v>
      </c>
      <c r="O58" s="113" t="s">
        <v>66</v>
      </c>
      <c r="P58" s="114"/>
      <c r="Q58" s="111"/>
      <c r="R58" s="75"/>
    </row>
    <row r="59" s="71" customFormat="1" customHeight="1" spans="1:18">
      <c r="A59" s="88" t="s">
        <v>90</v>
      </c>
      <c r="B59" s="86" t="s">
        <v>133</v>
      </c>
      <c r="C59" s="86"/>
      <c r="D59" s="86"/>
      <c r="E59" s="86" t="s">
        <v>144</v>
      </c>
      <c r="F59" s="86"/>
      <c r="G59" s="107" t="s">
        <v>138</v>
      </c>
      <c r="H59" s="107"/>
      <c r="I59" s="107"/>
      <c r="J59" s="112">
        <v>1</v>
      </c>
      <c r="K59" s="86" t="s">
        <v>54</v>
      </c>
      <c r="L59" s="86">
        <v>0.9</v>
      </c>
      <c r="M59" s="112">
        <v>1</v>
      </c>
      <c r="N59" s="86">
        <v>0.9</v>
      </c>
      <c r="O59" s="113" t="s">
        <v>66</v>
      </c>
      <c r="P59" s="114"/>
      <c r="Q59" s="111"/>
      <c r="R59" s="75"/>
    </row>
    <row r="60" s="71" customFormat="1" customHeight="1" spans="1:18">
      <c r="A60" s="88" t="s">
        <v>90</v>
      </c>
      <c r="B60" s="86" t="s">
        <v>145</v>
      </c>
      <c r="C60" s="86"/>
      <c r="D60" s="86"/>
      <c r="E60" s="86" t="s">
        <v>146</v>
      </c>
      <c r="F60" s="86"/>
      <c r="G60" s="107" t="s">
        <v>147</v>
      </c>
      <c r="H60" s="107"/>
      <c r="I60" s="107"/>
      <c r="J60" s="108">
        <v>0.5195</v>
      </c>
      <c r="K60" s="86" t="s">
        <v>54</v>
      </c>
      <c r="L60" s="86">
        <v>0.9</v>
      </c>
      <c r="M60" s="108">
        <v>0.5195</v>
      </c>
      <c r="N60" s="86">
        <v>0.47</v>
      </c>
      <c r="O60" s="113" t="s">
        <v>44</v>
      </c>
      <c r="P60" s="114"/>
      <c r="Q60" s="111"/>
      <c r="R60" s="75"/>
    </row>
    <row r="61" s="71" customFormat="1" customHeight="1" spans="1:18">
      <c r="A61" s="88" t="s">
        <v>90</v>
      </c>
      <c r="B61" s="86" t="s">
        <v>145</v>
      </c>
      <c r="C61" s="86"/>
      <c r="D61" s="86"/>
      <c r="E61" s="86" t="s">
        <v>148</v>
      </c>
      <c r="F61" s="86"/>
      <c r="G61" s="107" t="s">
        <v>149</v>
      </c>
      <c r="H61" s="107"/>
      <c r="I61" s="107"/>
      <c r="J61" s="86">
        <v>49.59</v>
      </c>
      <c r="K61" s="86" t="s">
        <v>150</v>
      </c>
      <c r="L61" s="86">
        <v>0.9</v>
      </c>
      <c r="M61" s="108">
        <v>0.9918</v>
      </c>
      <c r="N61" s="86">
        <v>0.9</v>
      </c>
      <c r="O61" s="113" t="s">
        <v>151</v>
      </c>
      <c r="P61" s="114"/>
      <c r="Q61" s="111"/>
      <c r="R61" s="75"/>
    </row>
    <row r="62" s="71" customFormat="1" customHeight="1" spans="1:18">
      <c r="A62" s="88" t="s">
        <v>90</v>
      </c>
      <c r="B62" s="86" t="s">
        <v>145</v>
      </c>
      <c r="C62" s="86"/>
      <c r="D62" s="86"/>
      <c r="E62" s="86" t="s">
        <v>152</v>
      </c>
      <c r="F62" s="86"/>
      <c r="G62" s="107" t="s">
        <v>153</v>
      </c>
      <c r="H62" s="107"/>
      <c r="I62" s="107"/>
      <c r="J62" s="86">
        <v>4800</v>
      </c>
      <c r="K62" s="86" t="s">
        <v>154</v>
      </c>
      <c r="L62" s="86">
        <v>0.9</v>
      </c>
      <c r="M62" s="112">
        <v>0.96</v>
      </c>
      <c r="N62" s="86">
        <v>0.9</v>
      </c>
      <c r="O62" s="113" t="s">
        <v>151</v>
      </c>
      <c r="P62" s="114"/>
      <c r="Q62" s="111"/>
      <c r="R62" s="75"/>
    </row>
    <row r="63" s="71" customFormat="1" customHeight="1" spans="1:18">
      <c r="A63" s="88" t="s">
        <v>90</v>
      </c>
      <c r="B63" s="86" t="s">
        <v>145</v>
      </c>
      <c r="C63" s="86"/>
      <c r="D63" s="86"/>
      <c r="E63" s="86" t="s">
        <v>155</v>
      </c>
      <c r="F63" s="86"/>
      <c r="G63" s="107" t="s">
        <v>63</v>
      </c>
      <c r="H63" s="107"/>
      <c r="I63" s="107"/>
      <c r="J63" s="112">
        <v>1</v>
      </c>
      <c r="K63" s="86" t="s">
        <v>54</v>
      </c>
      <c r="L63" s="86">
        <v>0.9</v>
      </c>
      <c r="M63" s="112">
        <v>1</v>
      </c>
      <c r="N63" s="86">
        <v>0.9</v>
      </c>
      <c r="O63" s="113" t="s">
        <v>66</v>
      </c>
      <c r="P63" s="114"/>
      <c r="Q63" s="111"/>
      <c r="R63" s="75"/>
    </row>
    <row r="64" s="71" customFormat="1" customHeight="1" spans="1:18">
      <c r="A64" s="88" t="s">
        <v>90</v>
      </c>
      <c r="B64" s="86" t="s">
        <v>145</v>
      </c>
      <c r="C64" s="86"/>
      <c r="D64" s="86"/>
      <c r="E64" s="86" t="s">
        <v>156</v>
      </c>
      <c r="F64" s="86"/>
      <c r="G64" s="107" t="s">
        <v>63</v>
      </c>
      <c r="H64" s="107"/>
      <c r="I64" s="107"/>
      <c r="J64" s="112">
        <v>1</v>
      </c>
      <c r="K64" s="86" t="s">
        <v>54</v>
      </c>
      <c r="L64" s="86">
        <v>0.9</v>
      </c>
      <c r="M64" s="112">
        <v>1</v>
      </c>
      <c r="N64" s="86">
        <v>0.9</v>
      </c>
      <c r="O64" s="113" t="s">
        <v>66</v>
      </c>
      <c r="P64" s="114"/>
      <c r="Q64" s="111"/>
      <c r="R64" s="75"/>
    </row>
    <row r="65" s="71" customFormat="1" customHeight="1" spans="1:18">
      <c r="A65" s="88" t="s">
        <v>157</v>
      </c>
      <c r="B65" s="86" t="s">
        <v>158</v>
      </c>
      <c r="C65" s="86"/>
      <c r="D65" s="86"/>
      <c r="E65" s="86" t="s">
        <v>159</v>
      </c>
      <c r="F65" s="86"/>
      <c r="G65" s="107" t="s">
        <v>160</v>
      </c>
      <c r="H65" s="107"/>
      <c r="I65" s="107"/>
      <c r="J65" s="112">
        <v>1</v>
      </c>
      <c r="K65" s="86" t="s">
        <v>54</v>
      </c>
      <c r="L65" s="86">
        <v>0.9</v>
      </c>
      <c r="M65" s="112">
        <v>1</v>
      </c>
      <c r="N65" s="86">
        <v>0.9</v>
      </c>
      <c r="O65" s="113" t="s">
        <v>66</v>
      </c>
      <c r="P65" s="114"/>
      <c r="Q65" s="111"/>
      <c r="R65" s="75"/>
    </row>
    <row r="66" s="71" customFormat="1" customHeight="1" spans="1:18">
      <c r="A66" s="88" t="s">
        <v>157</v>
      </c>
      <c r="B66" s="86" t="s">
        <v>158</v>
      </c>
      <c r="C66" s="86"/>
      <c r="D66" s="86"/>
      <c r="E66" s="86" t="s">
        <v>161</v>
      </c>
      <c r="F66" s="86"/>
      <c r="G66" s="107" t="s">
        <v>63</v>
      </c>
      <c r="H66" s="107"/>
      <c r="I66" s="107"/>
      <c r="J66" s="112">
        <v>1</v>
      </c>
      <c r="K66" s="86" t="s">
        <v>54</v>
      </c>
      <c r="L66" s="86">
        <v>0.9</v>
      </c>
      <c r="M66" s="112">
        <v>1</v>
      </c>
      <c r="N66" s="86">
        <v>0.9</v>
      </c>
      <c r="O66" s="113" t="s">
        <v>66</v>
      </c>
      <c r="P66" s="114"/>
      <c r="Q66" s="111"/>
      <c r="R66" s="75"/>
    </row>
    <row r="67" s="71" customFormat="1" customHeight="1" spans="1:18">
      <c r="A67" s="88" t="s">
        <v>157</v>
      </c>
      <c r="B67" s="86" t="s">
        <v>158</v>
      </c>
      <c r="C67" s="86"/>
      <c r="D67" s="86"/>
      <c r="E67" s="86" t="s">
        <v>162</v>
      </c>
      <c r="F67" s="86"/>
      <c r="G67" s="107" t="s">
        <v>76</v>
      </c>
      <c r="H67" s="107"/>
      <c r="I67" s="107"/>
      <c r="J67" s="112">
        <v>1</v>
      </c>
      <c r="K67" s="86" t="s">
        <v>54</v>
      </c>
      <c r="L67" s="86">
        <v>0.9</v>
      </c>
      <c r="M67" s="112">
        <v>1</v>
      </c>
      <c r="N67" s="86">
        <v>0.9</v>
      </c>
      <c r="O67" s="113" t="s">
        <v>66</v>
      </c>
      <c r="P67" s="114"/>
      <c r="Q67" s="111"/>
      <c r="R67" s="75"/>
    </row>
    <row r="68" s="71" customFormat="1" customHeight="1" spans="1:18">
      <c r="A68" s="88" t="s">
        <v>157</v>
      </c>
      <c r="B68" s="86" t="s">
        <v>158</v>
      </c>
      <c r="C68" s="86"/>
      <c r="D68" s="86"/>
      <c r="E68" s="86" t="s">
        <v>163</v>
      </c>
      <c r="F68" s="86"/>
      <c r="G68" s="107" t="s">
        <v>164</v>
      </c>
      <c r="H68" s="107"/>
      <c r="I68" s="107"/>
      <c r="J68" s="112">
        <v>1</v>
      </c>
      <c r="K68" s="86" t="s">
        <v>54</v>
      </c>
      <c r="L68" s="86">
        <v>0.9</v>
      </c>
      <c r="M68" s="112">
        <v>1</v>
      </c>
      <c r="N68" s="86">
        <v>0.9</v>
      </c>
      <c r="O68" s="113" t="s">
        <v>66</v>
      </c>
      <c r="P68" s="114"/>
      <c r="Q68" s="111"/>
      <c r="R68" s="75"/>
    </row>
    <row r="69" s="71" customFormat="1" customHeight="1" spans="1:18">
      <c r="A69" s="88" t="s">
        <v>157</v>
      </c>
      <c r="B69" s="86" t="s">
        <v>165</v>
      </c>
      <c r="C69" s="86"/>
      <c r="D69" s="86"/>
      <c r="E69" s="86" t="s">
        <v>166</v>
      </c>
      <c r="F69" s="86"/>
      <c r="G69" s="107" t="s">
        <v>164</v>
      </c>
      <c r="H69" s="107"/>
      <c r="I69" s="107"/>
      <c r="J69" s="112">
        <v>1</v>
      </c>
      <c r="K69" s="86" t="s">
        <v>54</v>
      </c>
      <c r="L69" s="86">
        <v>0.9</v>
      </c>
      <c r="M69" s="112">
        <v>1</v>
      </c>
      <c r="N69" s="86">
        <v>0.9</v>
      </c>
      <c r="O69" s="113" t="s">
        <v>66</v>
      </c>
      <c r="P69" s="114"/>
      <c r="Q69" s="111"/>
      <c r="R69" s="75"/>
    </row>
    <row r="70" s="71" customFormat="1" customHeight="1" spans="1:18">
      <c r="A70" s="88" t="s">
        <v>157</v>
      </c>
      <c r="B70" s="86" t="s">
        <v>165</v>
      </c>
      <c r="C70" s="86"/>
      <c r="D70" s="86"/>
      <c r="E70" s="86" t="s">
        <v>167</v>
      </c>
      <c r="F70" s="86"/>
      <c r="G70" s="107" t="s">
        <v>168</v>
      </c>
      <c r="H70" s="107"/>
      <c r="I70" s="107"/>
      <c r="J70" s="112">
        <v>1</v>
      </c>
      <c r="K70" s="86" t="s">
        <v>54</v>
      </c>
      <c r="L70" s="86">
        <v>0.9</v>
      </c>
      <c r="M70" s="112">
        <v>1</v>
      </c>
      <c r="N70" s="86">
        <v>0.9</v>
      </c>
      <c r="O70" s="113" t="s">
        <v>66</v>
      </c>
      <c r="P70" s="114"/>
      <c r="Q70" s="111"/>
      <c r="R70" s="75"/>
    </row>
    <row r="71" s="71" customFormat="1" customHeight="1" spans="1:18">
      <c r="A71" s="88" t="s">
        <v>157</v>
      </c>
      <c r="B71" s="86" t="s">
        <v>165</v>
      </c>
      <c r="C71" s="86"/>
      <c r="D71" s="86"/>
      <c r="E71" s="86" t="s">
        <v>169</v>
      </c>
      <c r="F71" s="86"/>
      <c r="G71" s="107" t="s">
        <v>170</v>
      </c>
      <c r="H71" s="107"/>
      <c r="I71" s="107"/>
      <c r="J71" s="112">
        <v>1</v>
      </c>
      <c r="K71" s="86" t="s">
        <v>54</v>
      </c>
      <c r="L71" s="86">
        <v>0.9</v>
      </c>
      <c r="M71" s="112">
        <v>1</v>
      </c>
      <c r="N71" s="86">
        <v>0.9</v>
      </c>
      <c r="O71" s="113" t="s">
        <v>66</v>
      </c>
      <c r="P71" s="114"/>
      <c r="Q71" s="111"/>
      <c r="R71" s="75"/>
    </row>
    <row r="72" s="71" customFormat="1" customHeight="1" spans="1:18">
      <c r="A72" s="88" t="s">
        <v>157</v>
      </c>
      <c r="B72" s="86" t="s">
        <v>165</v>
      </c>
      <c r="C72" s="86"/>
      <c r="D72" s="86"/>
      <c r="E72" s="86" t="s">
        <v>171</v>
      </c>
      <c r="F72" s="86"/>
      <c r="G72" s="107" t="s">
        <v>172</v>
      </c>
      <c r="H72" s="107"/>
      <c r="I72" s="107"/>
      <c r="J72" s="86">
        <v>0</v>
      </c>
      <c r="K72" s="86" t="s">
        <v>97</v>
      </c>
      <c r="L72" s="86">
        <v>0.9</v>
      </c>
      <c r="M72" s="112">
        <v>1</v>
      </c>
      <c r="N72" s="86">
        <v>0.9</v>
      </c>
      <c r="O72" s="113" t="s">
        <v>66</v>
      </c>
      <c r="P72" s="114"/>
      <c r="Q72" s="111"/>
      <c r="R72" s="75"/>
    </row>
    <row r="73" s="71" customFormat="1" customHeight="1" spans="1:18">
      <c r="A73" s="88" t="s">
        <v>157</v>
      </c>
      <c r="B73" s="86" t="s">
        <v>165</v>
      </c>
      <c r="C73" s="86"/>
      <c r="D73" s="86"/>
      <c r="E73" s="86" t="s">
        <v>173</v>
      </c>
      <c r="F73" s="86"/>
      <c r="G73" s="107" t="s">
        <v>174</v>
      </c>
      <c r="H73" s="107"/>
      <c r="I73" s="107"/>
      <c r="J73" s="112">
        <v>1</v>
      </c>
      <c r="K73" s="86" t="s">
        <v>54</v>
      </c>
      <c r="L73" s="86">
        <v>0.9</v>
      </c>
      <c r="M73" s="112">
        <v>1</v>
      </c>
      <c r="N73" s="86">
        <v>0.9</v>
      </c>
      <c r="O73" s="113" t="s">
        <v>66</v>
      </c>
      <c r="P73" s="114"/>
      <c r="Q73" s="111"/>
      <c r="R73" s="75"/>
    </row>
    <row r="74" s="71" customFormat="1" customHeight="1" spans="1:18">
      <c r="A74" s="88" t="s">
        <v>157</v>
      </c>
      <c r="B74" s="86" t="s">
        <v>165</v>
      </c>
      <c r="C74" s="86"/>
      <c r="D74" s="86"/>
      <c r="E74" s="86" t="s">
        <v>175</v>
      </c>
      <c r="F74" s="86"/>
      <c r="G74" s="107" t="s">
        <v>174</v>
      </c>
      <c r="H74" s="107"/>
      <c r="I74" s="107"/>
      <c r="J74" s="112">
        <v>1</v>
      </c>
      <c r="K74" s="86" t="s">
        <v>54</v>
      </c>
      <c r="L74" s="86">
        <v>0.9</v>
      </c>
      <c r="M74" s="112">
        <v>1</v>
      </c>
      <c r="N74" s="86">
        <v>0.9</v>
      </c>
      <c r="O74" s="113" t="s">
        <v>66</v>
      </c>
      <c r="P74" s="114"/>
      <c r="Q74" s="111"/>
      <c r="R74" s="75"/>
    </row>
    <row r="75" s="71" customFormat="1" customHeight="1" spans="1:18">
      <c r="A75" s="88" t="s">
        <v>157</v>
      </c>
      <c r="B75" s="86" t="s">
        <v>165</v>
      </c>
      <c r="C75" s="86"/>
      <c r="D75" s="86"/>
      <c r="E75" s="86" t="s">
        <v>176</v>
      </c>
      <c r="F75" s="86"/>
      <c r="G75" s="107" t="s">
        <v>172</v>
      </c>
      <c r="H75" s="107"/>
      <c r="I75" s="107"/>
      <c r="J75" s="86">
        <v>0</v>
      </c>
      <c r="K75" s="86" t="s">
        <v>97</v>
      </c>
      <c r="L75" s="86">
        <v>0.9</v>
      </c>
      <c r="M75" s="112">
        <v>1</v>
      </c>
      <c r="N75" s="86">
        <v>0.9</v>
      </c>
      <c r="O75" s="113" t="s">
        <v>66</v>
      </c>
      <c r="P75" s="114"/>
      <c r="Q75" s="111"/>
      <c r="R75" s="75"/>
    </row>
    <row r="76" s="71" customFormat="1" customHeight="1" spans="1:18">
      <c r="A76" s="88" t="s">
        <v>157</v>
      </c>
      <c r="B76" s="86" t="s">
        <v>165</v>
      </c>
      <c r="C76" s="86"/>
      <c r="D76" s="86"/>
      <c r="E76" s="86" t="s">
        <v>177</v>
      </c>
      <c r="F76" s="86"/>
      <c r="G76" s="107" t="s">
        <v>178</v>
      </c>
      <c r="H76" s="107"/>
      <c r="I76" s="107"/>
      <c r="J76" s="112">
        <v>1</v>
      </c>
      <c r="K76" s="86" t="s">
        <v>54</v>
      </c>
      <c r="L76" s="86">
        <v>0.9</v>
      </c>
      <c r="M76" s="112">
        <v>1</v>
      </c>
      <c r="N76" s="86">
        <v>0.9</v>
      </c>
      <c r="O76" s="113" t="s">
        <v>66</v>
      </c>
      <c r="P76" s="114"/>
      <c r="Q76" s="111"/>
      <c r="R76" s="75"/>
    </row>
    <row r="77" s="71" customFormat="1" customHeight="1" spans="1:18">
      <c r="A77" s="88" t="s">
        <v>157</v>
      </c>
      <c r="B77" s="86" t="s">
        <v>165</v>
      </c>
      <c r="C77" s="86"/>
      <c r="D77" s="86"/>
      <c r="E77" s="86" t="s">
        <v>179</v>
      </c>
      <c r="F77" s="86"/>
      <c r="G77" s="107" t="s">
        <v>172</v>
      </c>
      <c r="H77" s="107"/>
      <c r="I77" s="107"/>
      <c r="J77" s="86">
        <v>0</v>
      </c>
      <c r="K77" s="86" t="s">
        <v>97</v>
      </c>
      <c r="L77" s="86">
        <v>0.9</v>
      </c>
      <c r="M77" s="112">
        <v>1</v>
      </c>
      <c r="N77" s="86">
        <v>0.9</v>
      </c>
      <c r="O77" s="113" t="s">
        <v>66</v>
      </c>
      <c r="P77" s="114"/>
      <c r="Q77" s="111"/>
      <c r="R77" s="75"/>
    </row>
    <row r="78" s="71" customFormat="1" customHeight="1" spans="1:18">
      <c r="A78" s="88" t="s">
        <v>157</v>
      </c>
      <c r="B78" s="86" t="s">
        <v>180</v>
      </c>
      <c r="C78" s="86"/>
      <c r="D78" s="86"/>
      <c r="E78" s="86" t="s">
        <v>181</v>
      </c>
      <c r="F78" s="86"/>
      <c r="G78" s="107" t="s">
        <v>160</v>
      </c>
      <c r="H78" s="107"/>
      <c r="I78" s="107"/>
      <c r="J78" s="112">
        <v>1</v>
      </c>
      <c r="K78" s="86" t="s">
        <v>54</v>
      </c>
      <c r="L78" s="86">
        <v>0.9</v>
      </c>
      <c r="M78" s="112">
        <v>1</v>
      </c>
      <c r="N78" s="86">
        <v>0.9</v>
      </c>
      <c r="O78" s="113" t="s">
        <v>66</v>
      </c>
      <c r="P78" s="114"/>
      <c r="Q78" s="111"/>
      <c r="R78" s="75"/>
    </row>
    <row r="79" s="71" customFormat="1" customHeight="1" spans="1:18">
      <c r="A79" s="88" t="s">
        <v>157</v>
      </c>
      <c r="B79" s="86" t="s">
        <v>180</v>
      </c>
      <c r="C79" s="86"/>
      <c r="D79" s="86"/>
      <c r="E79" s="86" t="s">
        <v>182</v>
      </c>
      <c r="F79" s="86"/>
      <c r="G79" s="107" t="s">
        <v>183</v>
      </c>
      <c r="H79" s="107"/>
      <c r="I79" s="107"/>
      <c r="J79" s="112">
        <v>1</v>
      </c>
      <c r="K79" s="86" t="s">
        <v>54</v>
      </c>
      <c r="L79" s="86">
        <v>0.9</v>
      </c>
      <c r="M79" s="112">
        <v>1</v>
      </c>
      <c r="N79" s="86">
        <v>0.9</v>
      </c>
      <c r="O79" s="113" t="s">
        <v>66</v>
      </c>
      <c r="P79" s="114"/>
      <c r="Q79" s="111"/>
      <c r="R79" s="75"/>
    </row>
    <row r="80" s="71" customFormat="1" customHeight="1" spans="1:18">
      <c r="A80" s="88" t="s">
        <v>157</v>
      </c>
      <c r="B80" s="86" t="s">
        <v>180</v>
      </c>
      <c r="C80" s="86"/>
      <c r="D80" s="86"/>
      <c r="E80" s="86" t="s">
        <v>184</v>
      </c>
      <c r="F80" s="86"/>
      <c r="G80" s="107" t="s">
        <v>185</v>
      </c>
      <c r="H80" s="107"/>
      <c r="I80" s="107"/>
      <c r="J80" s="112">
        <v>1</v>
      </c>
      <c r="K80" s="86" t="s">
        <v>54</v>
      </c>
      <c r="L80" s="86">
        <v>0.9</v>
      </c>
      <c r="M80" s="112">
        <v>1</v>
      </c>
      <c r="N80" s="86">
        <v>0.9</v>
      </c>
      <c r="O80" s="113" t="s">
        <v>66</v>
      </c>
      <c r="P80" s="114"/>
      <c r="Q80" s="111"/>
      <c r="R80" s="75"/>
    </row>
    <row r="81" s="71" customFormat="1" customHeight="1" spans="1:18">
      <c r="A81" s="88" t="s">
        <v>157</v>
      </c>
      <c r="B81" s="86" t="s">
        <v>180</v>
      </c>
      <c r="C81" s="86"/>
      <c r="D81" s="86"/>
      <c r="E81" s="86" t="s">
        <v>186</v>
      </c>
      <c r="F81" s="86"/>
      <c r="G81" s="107" t="s">
        <v>183</v>
      </c>
      <c r="H81" s="107"/>
      <c r="I81" s="107"/>
      <c r="J81" s="112">
        <v>1</v>
      </c>
      <c r="K81" s="86" t="s">
        <v>54</v>
      </c>
      <c r="L81" s="86">
        <v>0.8</v>
      </c>
      <c r="M81" s="112">
        <v>1</v>
      </c>
      <c r="N81" s="86">
        <v>0.8</v>
      </c>
      <c r="O81" s="113" t="s">
        <v>66</v>
      </c>
      <c r="P81" s="114"/>
      <c r="Q81" s="111"/>
      <c r="R81" s="75"/>
    </row>
    <row r="82" s="71" customFormat="1" customHeight="1" spans="1:18">
      <c r="A82" s="88" t="s">
        <v>157</v>
      </c>
      <c r="B82" s="86" t="s">
        <v>180</v>
      </c>
      <c r="C82" s="86"/>
      <c r="D82" s="86"/>
      <c r="E82" s="86" t="s">
        <v>187</v>
      </c>
      <c r="F82" s="86"/>
      <c r="G82" s="107" t="s">
        <v>188</v>
      </c>
      <c r="H82" s="107"/>
      <c r="I82" s="107"/>
      <c r="J82" s="112">
        <v>1</v>
      </c>
      <c r="K82" s="86" t="s">
        <v>54</v>
      </c>
      <c r="L82" s="86">
        <v>0.8</v>
      </c>
      <c r="M82" s="112">
        <v>1</v>
      </c>
      <c r="N82" s="86">
        <v>0.8</v>
      </c>
      <c r="O82" s="113" t="s">
        <v>66</v>
      </c>
      <c r="P82" s="114"/>
      <c r="Q82" s="111"/>
      <c r="R82" s="75"/>
    </row>
    <row r="83" s="71" customFormat="1" customHeight="1" spans="1:18">
      <c r="A83" s="88" t="s">
        <v>157</v>
      </c>
      <c r="B83" s="86" t="s">
        <v>180</v>
      </c>
      <c r="C83" s="86"/>
      <c r="D83" s="86"/>
      <c r="E83" s="86" t="s">
        <v>189</v>
      </c>
      <c r="F83" s="86"/>
      <c r="G83" s="107" t="s">
        <v>190</v>
      </c>
      <c r="H83" s="107"/>
      <c r="I83" s="107"/>
      <c r="J83" s="112">
        <v>1</v>
      </c>
      <c r="K83" s="86" t="s">
        <v>54</v>
      </c>
      <c r="L83" s="86">
        <v>0.8</v>
      </c>
      <c r="M83" s="112">
        <v>1</v>
      </c>
      <c r="N83" s="86">
        <v>0.8</v>
      </c>
      <c r="O83" s="113" t="s">
        <v>66</v>
      </c>
      <c r="P83" s="114"/>
      <c r="Q83" s="111"/>
      <c r="R83" s="75"/>
    </row>
    <row r="84" s="71" customFormat="1" customHeight="1" spans="1:18">
      <c r="A84" s="88" t="s">
        <v>157</v>
      </c>
      <c r="B84" s="86" t="s">
        <v>180</v>
      </c>
      <c r="C84" s="86"/>
      <c r="D84" s="86"/>
      <c r="E84" s="86" t="s">
        <v>191</v>
      </c>
      <c r="F84" s="86"/>
      <c r="G84" s="107" t="s">
        <v>190</v>
      </c>
      <c r="H84" s="107"/>
      <c r="I84" s="107"/>
      <c r="J84" s="112">
        <v>1</v>
      </c>
      <c r="K84" s="86" t="s">
        <v>54</v>
      </c>
      <c r="L84" s="86">
        <v>0.8</v>
      </c>
      <c r="M84" s="112">
        <v>1</v>
      </c>
      <c r="N84" s="86">
        <v>0.8</v>
      </c>
      <c r="O84" s="113" t="s">
        <v>66</v>
      </c>
      <c r="P84" s="114"/>
      <c r="Q84" s="111"/>
      <c r="R84" s="75"/>
    </row>
    <row r="85" s="71" customFormat="1" customHeight="1" spans="1:18">
      <c r="A85" s="88" t="s">
        <v>157</v>
      </c>
      <c r="B85" s="86" t="s">
        <v>192</v>
      </c>
      <c r="C85" s="86"/>
      <c r="D85" s="86"/>
      <c r="E85" s="86" t="s">
        <v>193</v>
      </c>
      <c r="F85" s="86"/>
      <c r="G85" s="107" t="s">
        <v>71</v>
      </c>
      <c r="H85" s="107"/>
      <c r="I85" s="107"/>
      <c r="J85" s="112">
        <v>0.85</v>
      </c>
      <c r="K85" s="86" t="s">
        <v>54</v>
      </c>
      <c r="L85" s="86">
        <v>5</v>
      </c>
      <c r="M85" s="112">
        <v>1</v>
      </c>
      <c r="N85" s="86">
        <v>5</v>
      </c>
      <c r="O85" s="113" t="s">
        <v>66</v>
      </c>
      <c r="P85" s="114"/>
      <c r="Q85" s="111"/>
      <c r="R85" s="75"/>
    </row>
    <row r="86" s="71" customFormat="1" customHeight="1" spans="1:18">
      <c r="A86" s="88" t="s">
        <v>157</v>
      </c>
      <c r="B86" s="86" t="s">
        <v>192</v>
      </c>
      <c r="C86" s="86"/>
      <c r="D86" s="86"/>
      <c r="E86" s="86" t="s">
        <v>194</v>
      </c>
      <c r="F86" s="86"/>
      <c r="G86" s="107" t="s">
        <v>71</v>
      </c>
      <c r="H86" s="107"/>
      <c r="I86" s="107"/>
      <c r="J86" s="112">
        <v>0.85</v>
      </c>
      <c r="K86" s="86" t="s">
        <v>54</v>
      </c>
      <c r="L86" s="86">
        <v>5</v>
      </c>
      <c r="M86" s="112">
        <v>1</v>
      </c>
      <c r="N86" s="86">
        <v>5</v>
      </c>
      <c r="O86" s="113" t="s">
        <v>66</v>
      </c>
      <c r="P86" s="114"/>
      <c r="Q86" s="111"/>
      <c r="R86" s="75"/>
    </row>
    <row r="87" s="71" customFormat="1" customHeight="1" spans="1:18">
      <c r="A87" s="88" t="s">
        <v>195</v>
      </c>
      <c r="B87" s="86" t="s">
        <v>196</v>
      </c>
      <c r="C87" s="86"/>
      <c r="D87" s="86"/>
      <c r="E87" s="86" t="s">
        <v>197</v>
      </c>
      <c r="F87" s="86"/>
      <c r="G87" s="107" t="s">
        <v>198</v>
      </c>
      <c r="H87" s="107"/>
      <c r="I87" s="107"/>
      <c r="J87" s="112">
        <v>1</v>
      </c>
      <c r="K87" s="86" t="s">
        <v>54</v>
      </c>
      <c r="L87" s="86">
        <v>2.5</v>
      </c>
      <c r="M87" s="112">
        <v>1</v>
      </c>
      <c r="N87" s="86">
        <v>2.5</v>
      </c>
      <c r="O87" s="113" t="s">
        <v>66</v>
      </c>
      <c r="P87" s="114"/>
      <c r="Q87" s="111"/>
      <c r="R87" s="75"/>
    </row>
    <row r="88" s="71" customFormat="1" customHeight="1" spans="1:18">
      <c r="A88" s="88" t="s">
        <v>195</v>
      </c>
      <c r="B88" s="86" t="s">
        <v>199</v>
      </c>
      <c r="C88" s="86"/>
      <c r="D88" s="86"/>
      <c r="E88" s="86" t="s">
        <v>200</v>
      </c>
      <c r="F88" s="86"/>
      <c r="G88" s="107" t="s">
        <v>63</v>
      </c>
      <c r="H88" s="107"/>
      <c r="I88" s="107"/>
      <c r="J88" s="112">
        <v>1</v>
      </c>
      <c r="K88" s="86" t="s">
        <v>54</v>
      </c>
      <c r="L88" s="86">
        <v>2.5</v>
      </c>
      <c r="M88" s="112">
        <v>1</v>
      </c>
      <c r="N88" s="86">
        <v>2.5</v>
      </c>
      <c r="O88" s="113" t="s">
        <v>66</v>
      </c>
      <c r="P88" s="114"/>
      <c r="Q88" s="111"/>
      <c r="R88" s="75"/>
    </row>
    <row r="89" s="71" customFormat="1" customHeight="1" spans="1:18">
      <c r="A89" s="88" t="s">
        <v>195</v>
      </c>
      <c r="B89" s="86" t="s">
        <v>201</v>
      </c>
      <c r="C89" s="86"/>
      <c r="D89" s="86"/>
      <c r="E89" s="86" t="s">
        <v>202</v>
      </c>
      <c r="F89" s="86"/>
      <c r="G89" s="107" t="s">
        <v>203</v>
      </c>
      <c r="H89" s="107"/>
      <c r="I89" s="107"/>
      <c r="J89" s="112">
        <v>1</v>
      </c>
      <c r="K89" s="86" t="s">
        <v>54</v>
      </c>
      <c r="L89" s="86">
        <v>2.5</v>
      </c>
      <c r="M89" s="112">
        <v>1</v>
      </c>
      <c r="N89" s="86">
        <v>2.5</v>
      </c>
      <c r="O89" s="113" t="s">
        <v>66</v>
      </c>
      <c r="P89" s="114"/>
      <c r="Q89" s="111"/>
      <c r="R89" s="75"/>
    </row>
    <row r="90" s="71" customFormat="1" customHeight="1" spans="1:18">
      <c r="A90" s="88" t="s">
        <v>195</v>
      </c>
      <c r="B90" s="86" t="s">
        <v>204</v>
      </c>
      <c r="C90" s="86"/>
      <c r="D90" s="86"/>
      <c r="E90" s="86" t="s">
        <v>205</v>
      </c>
      <c r="F90" s="86"/>
      <c r="G90" s="107" t="s">
        <v>198</v>
      </c>
      <c r="H90" s="107"/>
      <c r="I90" s="107"/>
      <c r="J90" s="112">
        <v>1</v>
      </c>
      <c r="K90" s="86" t="s">
        <v>54</v>
      </c>
      <c r="L90" s="86">
        <v>2.5</v>
      </c>
      <c r="M90" s="112">
        <v>1</v>
      </c>
      <c r="N90" s="86">
        <v>2.5</v>
      </c>
      <c r="O90" s="113" t="s">
        <v>66</v>
      </c>
      <c r="P90" s="114"/>
      <c r="Q90" s="111"/>
      <c r="R90" s="75"/>
    </row>
    <row r="91" s="71" customFormat="1" customHeight="1" spans="1:18">
      <c r="A91" s="76" t="s">
        <v>206</v>
      </c>
      <c r="B91" s="76"/>
      <c r="C91" s="76"/>
      <c r="D91" s="76"/>
      <c r="E91" s="76"/>
      <c r="F91" s="76"/>
      <c r="G91" s="76"/>
      <c r="H91" s="76"/>
      <c r="I91" s="76"/>
      <c r="J91" s="76"/>
      <c r="K91" s="76"/>
      <c r="L91" s="115">
        <v>100</v>
      </c>
      <c r="M91" s="115"/>
      <c r="N91" s="86">
        <v>92.48</v>
      </c>
      <c r="O91" s="116"/>
      <c r="P91" s="117"/>
      <c r="Q91" s="118"/>
      <c r="R91" s="75"/>
    </row>
    <row r="92" s="71" customFormat="1" customHeight="1" spans="1:18">
      <c r="A92" s="119" t="s">
        <v>207</v>
      </c>
      <c r="B92" s="120"/>
      <c r="C92" s="120"/>
      <c r="D92" s="120"/>
      <c r="E92" s="120"/>
      <c r="F92" s="120"/>
      <c r="G92" s="120"/>
      <c r="H92" s="120"/>
      <c r="I92" s="120"/>
      <c r="J92" s="120"/>
      <c r="K92" s="120"/>
      <c r="L92" s="120"/>
      <c r="M92" s="120"/>
      <c r="N92" s="120"/>
      <c r="O92" s="120"/>
      <c r="P92" s="121"/>
      <c r="Q92" s="122"/>
      <c r="R92" s="75"/>
    </row>
    <row r="93" s="71" customFormat="1" customHeight="1" spans="1:18">
      <c r="A93" s="123" t="s">
        <v>208</v>
      </c>
      <c r="B93" s="123"/>
      <c r="C93" s="123"/>
      <c r="D93" s="123"/>
      <c r="E93" s="123"/>
      <c r="F93" s="123"/>
      <c r="G93" s="123"/>
      <c r="H93" s="123"/>
      <c r="I93" s="123"/>
      <c r="J93" s="123"/>
      <c r="K93" s="123"/>
      <c r="L93" s="123"/>
      <c r="M93" s="123"/>
      <c r="N93" s="123"/>
      <c r="O93" s="123"/>
      <c r="P93" s="72"/>
    </row>
  </sheetData>
  <mergeCells count="31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B12"/>
    <mergeCell ref="C12:P12"/>
    <mergeCell ref="A13:B13"/>
    <mergeCell ref="C13:P13"/>
    <mergeCell ref="A14:F14"/>
    <mergeCell ref="B15:D15"/>
    <mergeCell ref="E15:F15"/>
    <mergeCell ref="E16:F16"/>
    <mergeCell ref="G16:I16"/>
    <mergeCell ref="O16:P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E43:F43"/>
    <mergeCell ref="G43:I43"/>
    <mergeCell ref="O43:P43"/>
    <mergeCell ref="E44:F44"/>
    <mergeCell ref="G44:I44"/>
    <mergeCell ref="O44:P44"/>
    <mergeCell ref="E45:F45"/>
    <mergeCell ref="G45:I45"/>
    <mergeCell ref="O45:P45"/>
    <mergeCell ref="E46:F46"/>
    <mergeCell ref="G46:I46"/>
    <mergeCell ref="O46:P46"/>
    <mergeCell ref="E47:F47"/>
    <mergeCell ref="G47:I47"/>
    <mergeCell ref="O47:P47"/>
    <mergeCell ref="E48:F48"/>
    <mergeCell ref="G48:I48"/>
    <mergeCell ref="O48:P48"/>
    <mergeCell ref="E49:F49"/>
    <mergeCell ref="G49:I49"/>
    <mergeCell ref="O49:P49"/>
    <mergeCell ref="E50:F50"/>
    <mergeCell ref="G50:I50"/>
    <mergeCell ref="O50:P50"/>
    <mergeCell ref="E51:F51"/>
    <mergeCell ref="G51:I51"/>
    <mergeCell ref="O51:P51"/>
    <mergeCell ref="E52:F52"/>
    <mergeCell ref="G52:I52"/>
    <mergeCell ref="O52:P52"/>
    <mergeCell ref="E53:F53"/>
    <mergeCell ref="G53:I53"/>
    <mergeCell ref="O53:P53"/>
    <mergeCell ref="E54:F54"/>
    <mergeCell ref="G54:I54"/>
    <mergeCell ref="O54:P54"/>
    <mergeCell ref="E55:F55"/>
    <mergeCell ref="G55:I55"/>
    <mergeCell ref="O55:P55"/>
    <mergeCell ref="E56:F56"/>
    <mergeCell ref="G56:I56"/>
    <mergeCell ref="O56:P56"/>
    <mergeCell ref="E57:F57"/>
    <mergeCell ref="G57:I57"/>
    <mergeCell ref="O57:P57"/>
    <mergeCell ref="E58:F58"/>
    <mergeCell ref="G58:I58"/>
    <mergeCell ref="O58:P58"/>
    <mergeCell ref="E59:F59"/>
    <mergeCell ref="G59:I59"/>
    <mergeCell ref="O59:P59"/>
    <mergeCell ref="E60:F60"/>
    <mergeCell ref="G60:I60"/>
    <mergeCell ref="O60:P60"/>
    <mergeCell ref="E61:F61"/>
    <mergeCell ref="G61:I61"/>
    <mergeCell ref="O61:P61"/>
    <mergeCell ref="E62:F62"/>
    <mergeCell ref="G62:I62"/>
    <mergeCell ref="O62:P62"/>
    <mergeCell ref="E63:F63"/>
    <mergeCell ref="G63:I63"/>
    <mergeCell ref="O63:P63"/>
    <mergeCell ref="E64:F64"/>
    <mergeCell ref="G64:I64"/>
    <mergeCell ref="O64:P64"/>
    <mergeCell ref="E65:F65"/>
    <mergeCell ref="G65:I65"/>
    <mergeCell ref="O65:P65"/>
    <mergeCell ref="E66:F66"/>
    <mergeCell ref="G66:I66"/>
    <mergeCell ref="O66:P66"/>
    <mergeCell ref="E67:F67"/>
    <mergeCell ref="G67:I67"/>
    <mergeCell ref="O67:P67"/>
    <mergeCell ref="E68:F68"/>
    <mergeCell ref="G68:I68"/>
    <mergeCell ref="O68:P68"/>
    <mergeCell ref="E69:F69"/>
    <mergeCell ref="G69:I69"/>
    <mergeCell ref="O69:P69"/>
    <mergeCell ref="E70:F70"/>
    <mergeCell ref="G70:I70"/>
    <mergeCell ref="O70:P70"/>
    <mergeCell ref="E71:F71"/>
    <mergeCell ref="G71:I71"/>
    <mergeCell ref="O71:P71"/>
    <mergeCell ref="E72:F72"/>
    <mergeCell ref="G72:I72"/>
    <mergeCell ref="O72:P72"/>
    <mergeCell ref="E73:F73"/>
    <mergeCell ref="G73:I73"/>
    <mergeCell ref="O73:P73"/>
    <mergeCell ref="E74:F74"/>
    <mergeCell ref="G74:I74"/>
    <mergeCell ref="O74:P74"/>
    <mergeCell ref="E75:F75"/>
    <mergeCell ref="G75:I75"/>
    <mergeCell ref="O75:P75"/>
    <mergeCell ref="E76:F76"/>
    <mergeCell ref="G76:I76"/>
    <mergeCell ref="O76:P76"/>
    <mergeCell ref="E77:F77"/>
    <mergeCell ref="G77:I77"/>
    <mergeCell ref="O77:P77"/>
    <mergeCell ref="E78:F78"/>
    <mergeCell ref="G78:I78"/>
    <mergeCell ref="O78:P78"/>
    <mergeCell ref="E79:F79"/>
    <mergeCell ref="G79:I79"/>
    <mergeCell ref="O79:P79"/>
    <mergeCell ref="E80:F80"/>
    <mergeCell ref="G80:I80"/>
    <mergeCell ref="O80:P80"/>
    <mergeCell ref="E81:F81"/>
    <mergeCell ref="G81:I81"/>
    <mergeCell ref="O81:P81"/>
    <mergeCell ref="E82:F82"/>
    <mergeCell ref="G82:I82"/>
    <mergeCell ref="O82:P82"/>
    <mergeCell ref="E83:F83"/>
    <mergeCell ref="G83:I83"/>
    <mergeCell ref="O83:P83"/>
    <mergeCell ref="E84:F84"/>
    <mergeCell ref="G84:I84"/>
    <mergeCell ref="O84:P84"/>
    <mergeCell ref="E85:F85"/>
    <mergeCell ref="G85:I85"/>
    <mergeCell ref="O85:P85"/>
    <mergeCell ref="E86:F86"/>
    <mergeCell ref="G86:I86"/>
    <mergeCell ref="O86:P86"/>
    <mergeCell ref="B87:D87"/>
    <mergeCell ref="E87:F87"/>
    <mergeCell ref="G87:I87"/>
    <mergeCell ref="O87:P87"/>
    <mergeCell ref="B88:D88"/>
    <mergeCell ref="E88:F88"/>
    <mergeCell ref="G88:I88"/>
    <mergeCell ref="O88:P88"/>
    <mergeCell ref="B89:D89"/>
    <mergeCell ref="E89:F89"/>
    <mergeCell ref="G89:I89"/>
    <mergeCell ref="O89:P89"/>
    <mergeCell ref="B90:D90"/>
    <mergeCell ref="E90:F90"/>
    <mergeCell ref="G90:I90"/>
    <mergeCell ref="O90:P90"/>
    <mergeCell ref="A91:J91"/>
    <mergeCell ref="O91:P91"/>
    <mergeCell ref="A92:P92"/>
    <mergeCell ref="A93:O93"/>
    <mergeCell ref="A16:A28"/>
    <mergeCell ref="A29:A64"/>
    <mergeCell ref="A65:A86"/>
    <mergeCell ref="A87:A90"/>
    <mergeCell ref="J14:J15"/>
    <mergeCell ref="K14:K15"/>
    <mergeCell ref="L14:L15"/>
    <mergeCell ref="M14:M15"/>
    <mergeCell ref="N14:N15"/>
    <mergeCell ref="A5:B11"/>
    <mergeCell ref="G14:I15"/>
    <mergeCell ref="O14:P15"/>
    <mergeCell ref="B16:D20"/>
    <mergeCell ref="B21:D22"/>
    <mergeCell ref="B23:D24"/>
    <mergeCell ref="B25:D26"/>
    <mergeCell ref="B29:D38"/>
    <mergeCell ref="B39:D50"/>
    <mergeCell ref="B51:D59"/>
    <mergeCell ref="B60:D64"/>
    <mergeCell ref="B65:D68"/>
    <mergeCell ref="B69:D77"/>
    <mergeCell ref="B78:D84"/>
    <mergeCell ref="B85:D8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D6" sqref="D6"/>
    </sheetView>
  </sheetViews>
  <sheetFormatPr defaultColWidth="9" defaultRowHeight="13.5"/>
  <cols>
    <col min="1" max="1" width="8.10833333333333" style="48" customWidth="1"/>
    <col min="2" max="2" width="37.4416666666667" style="49" customWidth="1"/>
    <col min="3" max="3" width="28.225" style="48" customWidth="1"/>
    <col min="4" max="4" width="12.6666666666667" style="48" customWidth="1"/>
    <col min="5" max="6" width="13.225" style="48" customWidth="1"/>
    <col min="7" max="10" width="12.6666666666667" style="48" customWidth="1"/>
    <col min="11" max="11" width="9.89166666666667" style="50" customWidth="1"/>
    <col min="12" max="12" width="9" style="51"/>
    <col min="13" max="16384" width="9" style="48"/>
  </cols>
  <sheetData>
    <row r="1" ht="69" customHeight="1" spans="1:15">
      <c r="A1" s="52" t="s">
        <v>209</v>
      </c>
      <c r="B1" s="53"/>
      <c r="C1" s="54"/>
      <c r="D1" s="54"/>
      <c r="E1" s="54"/>
      <c r="F1" s="54"/>
      <c r="G1" s="54"/>
      <c r="H1" s="54"/>
      <c r="I1" s="54"/>
      <c r="J1" s="54"/>
      <c r="K1" s="54"/>
    </row>
    <row r="2" s="46" customFormat="1" ht="30" customHeight="1" spans="1:15">
      <c r="A2" s="55" t="s">
        <v>210</v>
      </c>
      <c r="B2" s="56" t="s">
        <v>211</v>
      </c>
      <c r="C2" s="57" t="s">
        <v>212</v>
      </c>
      <c r="D2" s="58" t="s">
        <v>213</v>
      </c>
      <c r="E2" s="58"/>
      <c r="F2" s="58"/>
      <c r="G2" s="58"/>
      <c r="H2" s="58"/>
      <c r="I2" s="58"/>
      <c r="J2" s="55" t="s">
        <v>214</v>
      </c>
      <c r="K2" s="55" t="s">
        <v>215</v>
      </c>
      <c r="L2" s="59"/>
    </row>
    <row r="3" s="46" customFormat="1" ht="30" customHeight="1" spans="1:15">
      <c r="A3" s="60"/>
      <c r="B3" s="56"/>
      <c r="C3" s="57"/>
      <c r="D3" s="58" t="s">
        <v>216</v>
      </c>
      <c r="E3" s="58"/>
      <c r="F3" s="58"/>
      <c r="G3" s="58"/>
      <c r="H3" s="58" t="s">
        <v>217</v>
      </c>
      <c r="I3" s="58" t="s">
        <v>218</v>
      </c>
      <c r="J3" s="60"/>
      <c r="K3" s="60"/>
      <c r="L3" s="59"/>
    </row>
    <row r="4" s="46" customFormat="1" ht="36" customHeight="1" spans="1:15">
      <c r="A4" s="61"/>
      <c r="B4" s="56"/>
      <c r="C4" s="57"/>
      <c r="D4" s="57" t="s">
        <v>219</v>
      </c>
      <c r="E4" s="58" t="s">
        <v>220</v>
      </c>
      <c r="F4" s="58" t="s">
        <v>221</v>
      </c>
      <c r="G4" s="58" t="s">
        <v>222</v>
      </c>
      <c r="H4" s="58"/>
      <c r="I4" s="57"/>
      <c r="J4" s="61"/>
      <c r="K4" s="60"/>
      <c r="L4" s="59"/>
    </row>
    <row r="5" ht="30" customHeight="1" spans="1:15">
      <c r="A5" s="62">
        <v>1</v>
      </c>
      <c r="B5" s="63" t="s">
        <v>9</v>
      </c>
      <c r="C5" s="64" t="s">
        <v>223</v>
      </c>
      <c r="D5" s="64">
        <f>E5+F5+G5</f>
        <v>198</v>
      </c>
      <c r="E5" s="64">
        <v>198</v>
      </c>
      <c r="F5" s="64">
        <v>0</v>
      </c>
      <c r="G5" s="65">
        <v>0</v>
      </c>
      <c r="H5" s="64">
        <v>191.3</v>
      </c>
      <c r="I5" s="66">
        <f t="shared" ref="I5:I15" si="0">H5/D5</f>
        <v>0.966161616161616</v>
      </c>
      <c r="J5" s="64">
        <v>98.58</v>
      </c>
      <c r="K5" s="64" t="s">
        <v>224</v>
      </c>
      <c r="L5" s="59"/>
      <c r="M5" s="46"/>
      <c r="N5" s="46"/>
      <c r="O5" s="46"/>
    </row>
    <row r="6" ht="30" customHeight="1" spans="1:15">
      <c r="A6" s="62">
        <v>2</v>
      </c>
      <c r="B6" s="67" t="s">
        <v>10</v>
      </c>
      <c r="C6" s="64" t="s">
        <v>223</v>
      </c>
      <c r="D6" s="64">
        <f t="shared" ref="D5:D15" si="1">E6+F6+G6</f>
        <v>232.75</v>
      </c>
      <c r="E6" s="64">
        <v>232.75</v>
      </c>
      <c r="F6" s="64">
        <v>0</v>
      </c>
      <c r="G6" s="65">
        <v>0</v>
      </c>
      <c r="H6" s="64">
        <v>218.54</v>
      </c>
      <c r="I6" s="66">
        <f t="shared" si="0"/>
        <v>0.938947368421053</v>
      </c>
      <c r="J6" s="64">
        <v>99.38</v>
      </c>
      <c r="K6" s="64" t="s">
        <v>224</v>
      </c>
    </row>
    <row r="7" ht="45" customHeight="1" spans="1:15">
      <c r="A7" s="62">
        <v>3</v>
      </c>
      <c r="B7" s="67" t="s">
        <v>225</v>
      </c>
      <c r="C7" s="64" t="s">
        <v>223</v>
      </c>
      <c r="D7" s="64">
        <f t="shared" si="1"/>
        <v>455</v>
      </c>
      <c r="E7" s="64">
        <v>0</v>
      </c>
      <c r="F7" s="64">
        <v>455</v>
      </c>
      <c r="G7" s="65">
        <v>0</v>
      </c>
      <c r="H7" s="64">
        <v>454.34</v>
      </c>
      <c r="I7" s="66">
        <f t="shared" si="0"/>
        <v>0.998549450549451</v>
      </c>
      <c r="J7" s="64">
        <v>99.78</v>
      </c>
      <c r="K7" s="64" t="s">
        <v>224</v>
      </c>
    </row>
    <row r="8" ht="30" customHeight="1" spans="1:15">
      <c r="A8" s="62">
        <v>4</v>
      </c>
      <c r="B8" s="67" t="s">
        <v>12</v>
      </c>
      <c r="C8" s="64" t="s">
        <v>223</v>
      </c>
      <c r="D8" s="64">
        <f t="shared" si="1"/>
        <v>669</v>
      </c>
      <c r="E8" s="64">
        <v>669</v>
      </c>
      <c r="F8" s="65">
        <v>0</v>
      </c>
      <c r="G8" s="65">
        <v>0</v>
      </c>
      <c r="H8" s="64">
        <v>634.21</v>
      </c>
      <c r="I8" s="66">
        <f t="shared" si="0"/>
        <v>0.947997010463378</v>
      </c>
      <c r="J8" s="64">
        <v>99.48</v>
      </c>
      <c r="K8" s="64" t="s">
        <v>224</v>
      </c>
    </row>
    <row r="9" ht="30" customHeight="1" spans="1:15">
      <c r="A9" s="62">
        <v>5</v>
      </c>
      <c r="B9" s="67" t="s">
        <v>13</v>
      </c>
      <c r="C9" s="64" t="s">
        <v>223</v>
      </c>
      <c r="D9" s="64">
        <f t="shared" si="1"/>
        <v>256.23</v>
      </c>
      <c r="E9" s="64">
        <v>256.23</v>
      </c>
      <c r="F9" s="65">
        <v>0</v>
      </c>
      <c r="G9" s="65">
        <v>0</v>
      </c>
      <c r="H9" s="64">
        <v>249.15</v>
      </c>
      <c r="I9" s="66">
        <f t="shared" si="0"/>
        <v>0.972368575108301</v>
      </c>
      <c r="J9" s="64">
        <v>80.42</v>
      </c>
      <c r="K9" s="64" t="s">
        <v>226</v>
      </c>
    </row>
    <row r="10" ht="45" customHeight="1" spans="1:15">
      <c r="A10" s="62">
        <v>6</v>
      </c>
      <c r="B10" s="67" t="s">
        <v>14</v>
      </c>
      <c r="C10" s="64" t="s">
        <v>223</v>
      </c>
      <c r="D10" s="64">
        <f t="shared" si="1"/>
        <v>967</v>
      </c>
      <c r="E10" s="64">
        <v>967</v>
      </c>
      <c r="F10" s="65">
        <v>0</v>
      </c>
      <c r="G10" s="65">
        <v>0</v>
      </c>
      <c r="H10" s="64">
        <v>960.13</v>
      </c>
      <c r="I10" s="66">
        <f t="shared" si="0"/>
        <v>0.992895553257497</v>
      </c>
      <c r="J10" s="64">
        <v>97.42</v>
      </c>
      <c r="K10" s="64" t="s">
        <v>224</v>
      </c>
    </row>
    <row r="11" ht="44.4" customHeight="1" spans="1:15">
      <c r="A11" s="62">
        <v>7</v>
      </c>
      <c r="B11" s="67" t="s">
        <v>15</v>
      </c>
      <c r="C11" s="64" t="s">
        <v>223</v>
      </c>
      <c r="D11" s="64">
        <f t="shared" si="1"/>
        <v>16</v>
      </c>
      <c r="E11" s="64">
        <v>0</v>
      </c>
      <c r="F11" s="64">
        <v>16</v>
      </c>
      <c r="G11" s="65">
        <v>0</v>
      </c>
      <c r="H11" s="64">
        <v>8.14</v>
      </c>
      <c r="I11" s="66">
        <f t="shared" si="0"/>
        <v>0.50875</v>
      </c>
      <c r="J11" s="64">
        <v>100</v>
      </c>
      <c r="K11" s="64" t="s">
        <v>224</v>
      </c>
    </row>
    <row r="12" customFormat="1" ht="44.4" customHeight="1" spans="1:15">
      <c r="A12" s="62">
        <v>8</v>
      </c>
      <c r="B12" s="67" t="s">
        <v>16</v>
      </c>
      <c r="C12" s="64" t="s">
        <v>223</v>
      </c>
      <c r="D12" s="64">
        <f t="shared" si="1"/>
        <v>40</v>
      </c>
      <c r="E12" s="64">
        <v>40</v>
      </c>
      <c r="F12" s="65">
        <v>0</v>
      </c>
      <c r="G12" s="65">
        <v>0</v>
      </c>
      <c r="H12" s="64">
        <v>35.6</v>
      </c>
      <c r="I12" s="66">
        <f t="shared" si="0"/>
        <v>0.89</v>
      </c>
      <c r="J12" s="64">
        <v>76.62</v>
      </c>
      <c r="K12" s="64" t="s">
        <v>227</v>
      </c>
      <c r="L12" s="26"/>
    </row>
    <row r="13" customFormat="1" ht="44.4" customHeight="1" spans="1:15">
      <c r="A13" s="62">
        <v>9</v>
      </c>
      <c r="B13" s="67" t="s">
        <v>17</v>
      </c>
      <c r="C13" s="64" t="s">
        <v>223</v>
      </c>
      <c r="D13" s="64">
        <f t="shared" si="1"/>
        <v>183.53</v>
      </c>
      <c r="E13" s="64">
        <v>0</v>
      </c>
      <c r="F13" s="64">
        <v>183.53</v>
      </c>
      <c r="G13" s="65">
        <v>0</v>
      </c>
      <c r="H13" s="64">
        <v>183.53</v>
      </c>
      <c r="I13" s="66">
        <f t="shared" si="0"/>
        <v>1</v>
      </c>
      <c r="J13" s="64">
        <v>97.05</v>
      </c>
      <c r="K13" s="64" t="s">
        <v>224</v>
      </c>
      <c r="L13" s="26"/>
    </row>
    <row r="14" customFormat="1" ht="44.4" customHeight="1" spans="1:15">
      <c r="A14" s="62">
        <v>10</v>
      </c>
      <c r="B14" s="67" t="s">
        <v>18</v>
      </c>
      <c r="C14" s="64" t="s">
        <v>223</v>
      </c>
      <c r="D14" s="64">
        <f t="shared" si="1"/>
        <v>4097.56</v>
      </c>
      <c r="E14" s="64">
        <v>0</v>
      </c>
      <c r="F14" s="64">
        <v>4097.56</v>
      </c>
      <c r="G14" s="65">
        <v>0</v>
      </c>
      <c r="H14" s="64">
        <v>4044.21</v>
      </c>
      <c r="I14" s="66">
        <f t="shared" si="0"/>
        <v>0.986980056423823</v>
      </c>
      <c r="J14" s="64">
        <v>99.86</v>
      </c>
      <c r="K14" s="64" t="s">
        <v>224</v>
      </c>
      <c r="L14" s="26"/>
    </row>
    <row r="15" customFormat="1" ht="44.4" customHeight="1" spans="1:15">
      <c r="A15" s="62">
        <v>11</v>
      </c>
      <c r="B15" s="67" t="s">
        <v>19</v>
      </c>
      <c r="C15" s="64" t="s">
        <v>223</v>
      </c>
      <c r="D15" s="64">
        <f t="shared" si="1"/>
        <v>2362</v>
      </c>
      <c r="E15" s="64">
        <v>0</v>
      </c>
      <c r="F15" s="64">
        <v>2362</v>
      </c>
      <c r="G15" s="65">
        <v>0</v>
      </c>
      <c r="H15" s="64">
        <v>2362</v>
      </c>
      <c r="I15" s="66">
        <f t="shared" si="0"/>
        <v>1</v>
      </c>
      <c r="J15" s="64">
        <v>100</v>
      </c>
      <c r="K15" s="64" t="s">
        <v>224</v>
      </c>
      <c r="L15" s="26"/>
    </row>
    <row r="16" customFormat="1" ht="44.4" customHeight="1" spans="1:15">
      <c r="A16" s="62">
        <v>12</v>
      </c>
      <c r="B16" s="67" t="s">
        <v>20</v>
      </c>
      <c r="C16" s="64" t="s">
        <v>223</v>
      </c>
      <c r="D16" s="64">
        <f t="shared" ref="D16:D21" si="2">E16+F16+G16</f>
        <v>1065</v>
      </c>
      <c r="E16" s="64">
        <v>0</v>
      </c>
      <c r="F16" s="64">
        <v>1065</v>
      </c>
      <c r="G16" s="65">
        <v>0</v>
      </c>
      <c r="H16" s="64">
        <v>1065</v>
      </c>
      <c r="I16" s="66">
        <f t="shared" ref="I16:I22" si="3">H16/D16</f>
        <v>1</v>
      </c>
      <c r="J16" s="64">
        <v>100</v>
      </c>
      <c r="K16" s="64" t="s">
        <v>224</v>
      </c>
      <c r="L16" s="26"/>
    </row>
    <row r="17" customFormat="1" ht="44.4" customHeight="1" spans="1:12">
      <c r="A17" s="62">
        <v>13</v>
      </c>
      <c r="B17" s="67" t="s">
        <v>21</v>
      </c>
      <c r="C17" s="64" t="s">
        <v>223</v>
      </c>
      <c r="D17" s="64">
        <f t="shared" si="2"/>
        <v>1531.31</v>
      </c>
      <c r="E17" s="64">
        <v>0</v>
      </c>
      <c r="F17" s="64">
        <v>1531.31</v>
      </c>
      <c r="G17" s="65">
        <v>0</v>
      </c>
      <c r="H17" s="64">
        <v>1531.31</v>
      </c>
      <c r="I17" s="66">
        <f t="shared" si="3"/>
        <v>1</v>
      </c>
      <c r="J17" s="64">
        <v>97.29</v>
      </c>
      <c r="K17" s="64" t="s">
        <v>224</v>
      </c>
      <c r="L17" s="26"/>
    </row>
    <row r="18" s="47" customFormat="1" ht="48" customHeight="1" spans="1:12">
      <c r="A18" s="62">
        <v>14</v>
      </c>
      <c r="B18" s="67" t="s">
        <v>22</v>
      </c>
      <c r="C18" s="64" t="s">
        <v>223</v>
      </c>
      <c r="D18" s="64">
        <f t="shared" si="2"/>
        <v>626</v>
      </c>
      <c r="E18" s="64">
        <v>0</v>
      </c>
      <c r="F18" s="64">
        <v>626</v>
      </c>
      <c r="G18" s="65">
        <v>0</v>
      </c>
      <c r="H18" s="64">
        <v>626</v>
      </c>
      <c r="I18" s="66">
        <f t="shared" si="3"/>
        <v>1</v>
      </c>
      <c r="J18" s="68">
        <v>100</v>
      </c>
      <c r="K18" s="64" t="s">
        <v>224</v>
      </c>
      <c r="L18" s="69"/>
    </row>
    <row r="19" s="47" customFormat="1" ht="30" customHeight="1" spans="1:12">
      <c r="A19" s="62">
        <v>15</v>
      </c>
      <c r="B19" s="67" t="s">
        <v>23</v>
      </c>
      <c r="C19" s="64" t="s">
        <v>223</v>
      </c>
      <c r="D19" s="64">
        <f t="shared" si="2"/>
        <v>6995</v>
      </c>
      <c r="E19" s="64">
        <v>6995</v>
      </c>
      <c r="F19" s="65">
        <v>0</v>
      </c>
      <c r="G19" s="65">
        <v>0</v>
      </c>
      <c r="H19" s="64">
        <v>3944.53</v>
      </c>
      <c r="I19" s="66">
        <f t="shared" si="3"/>
        <v>0.563907076483202</v>
      </c>
      <c r="J19" s="68">
        <v>87.08</v>
      </c>
      <c r="K19" s="64" t="s">
        <v>226</v>
      </c>
      <c r="L19" s="69"/>
    </row>
    <row r="20" s="47" customFormat="1" ht="45" customHeight="1" spans="1:12">
      <c r="A20" s="62">
        <v>16</v>
      </c>
      <c r="B20" s="67" t="s">
        <v>24</v>
      </c>
      <c r="C20" s="64" t="s">
        <v>223</v>
      </c>
      <c r="D20" s="64">
        <f t="shared" si="2"/>
        <v>12125</v>
      </c>
      <c r="E20" s="64">
        <v>12125</v>
      </c>
      <c r="F20" s="65">
        <v>0</v>
      </c>
      <c r="G20" s="65">
        <v>0</v>
      </c>
      <c r="H20" s="64">
        <v>0</v>
      </c>
      <c r="I20" s="66">
        <f t="shared" si="3"/>
        <v>0</v>
      </c>
      <c r="J20" s="68">
        <v>0</v>
      </c>
      <c r="K20" s="15" t="s">
        <v>228</v>
      </c>
      <c r="L20" s="69"/>
    </row>
    <row r="21" s="47" customFormat="1" ht="30" customHeight="1" spans="1:12">
      <c r="A21" s="62">
        <v>17</v>
      </c>
      <c r="B21" s="67" t="s">
        <v>12</v>
      </c>
      <c r="C21" s="64" t="s">
        <v>223</v>
      </c>
      <c r="D21" s="64">
        <f t="shared" si="2"/>
        <v>43.97</v>
      </c>
      <c r="E21" s="64">
        <v>0</v>
      </c>
      <c r="F21" s="64">
        <v>43.97</v>
      </c>
      <c r="G21" s="65">
        <v>0</v>
      </c>
      <c r="H21" s="64">
        <v>43.97</v>
      </c>
      <c r="I21" s="66">
        <f t="shared" si="3"/>
        <v>1</v>
      </c>
      <c r="J21" s="68">
        <v>100</v>
      </c>
      <c r="K21" s="64" t="s">
        <v>224</v>
      </c>
      <c r="L21" s="69"/>
    </row>
    <row r="22" s="47" customFormat="1" ht="30" customHeight="1" spans="1:12">
      <c r="A22" s="57"/>
      <c r="B22" s="56" t="s">
        <v>229</v>
      </c>
      <c r="C22" s="64"/>
      <c r="D22" s="64">
        <f>SUM(D5:D21)</f>
        <v>31863.35</v>
      </c>
      <c r="E22" s="64">
        <f>SUM(E5:E21)</f>
        <v>21482.98</v>
      </c>
      <c r="F22" s="64">
        <f>SUM(F5:F21)</f>
        <v>10380.37</v>
      </c>
      <c r="G22" s="64"/>
      <c r="H22" s="70">
        <f>SUM(H5:H21)</f>
        <v>16551.96</v>
      </c>
      <c r="I22" s="66">
        <f t="shared" si="3"/>
        <v>0.519467036579644</v>
      </c>
      <c r="J22" s="64"/>
      <c r="K22" s="64"/>
      <c r="L22" s="69"/>
    </row>
  </sheetData>
  <mergeCells count="10">
    <mergeCell ref="A1:K1"/>
    <mergeCell ref="D2:I2"/>
    <mergeCell ref="D3:G3"/>
    <mergeCell ref="A2:A4"/>
    <mergeCell ref="B2:B4"/>
    <mergeCell ref="C2:C4"/>
    <mergeCell ref="H3:H4"/>
    <mergeCell ref="I3:I4"/>
    <mergeCell ref="J2:J4"/>
    <mergeCell ref="K2:K4"/>
  </mergeCells>
  <pageMargins left="0.75" right="0.75" top="1" bottom="1" header="0.5" footer="0.5"/>
  <pageSetup paperSize="9" scale="7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
  <sheetViews>
    <sheetView tabSelected="1" zoomScale="90" zoomScaleNormal="90" topLeftCell="A7" workbookViewId="0">
      <selection activeCell="C12" sqref="C12:H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 min="15" max="15" width="12.8916666666667"/>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9</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v>1980000</v>
      </c>
      <c r="F6" s="4"/>
      <c r="G6" s="4">
        <v>1980000</v>
      </c>
      <c r="H6" s="4"/>
      <c r="I6" s="4" t="s">
        <v>235</v>
      </c>
      <c r="J6" s="4"/>
      <c r="K6" s="45">
        <v>10</v>
      </c>
      <c r="L6" s="7">
        <v>96.62</v>
      </c>
      <c r="M6" s="16">
        <v>9.66</v>
      </c>
      <c r="N6" s="8"/>
    </row>
    <row r="7" ht="28" customHeight="1" spans="1:14">
      <c r="A7" s="6" t="s">
        <v>233</v>
      </c>
      <c r="B7" s="6"/>
      <c r="C7" s="4" t="s">
        <v>236</v>
      </c>
      <c r="D7" s="4"/>
      <c r="E7" s="4">
        <v>1980000</v>
      </c>
      <c r="F7" s="4"/>
      <c r="G7" s="4" t="s">
        <v>237</v>
      </c>
      <c r="H7" s="4"/>
      <c r="I7" s="4">
        <v>1913048.9</v>
      </c>
      <c r="J7" s="4"/>
      <c r="K7" s="4" t="s">
        <v>238</v>
      </c>
      <c r="L7" s="7" t="s">
        <v>239</v>
      </c>
      <c r="M7" s="8" t="s">
        <v>240</v>
      </c>
      <c r="N7" s="8"/>
    </row>
    <row r="8" ht="28" customHeight="1" spans="1:14">
      <c r="A8" s="6" t="s">
        <v>233</v>
      </c>
      <c r="B8" s="6"/>
      <c r="C8" s="4" t="s">
        <v>221</v>
      </c>
      <c r="D8" s="4"/>
      <c r="E8" s="4">
        <v>0</v>
      </c>
      <c r="F8" s="4"/>
      <c r="G8" s="4" t="s">
        <v>46</v>
      </c>
      <c r="H8" s="4"/>
      <c r="I8" s="4" t="s">
        <v>46</v>
      </c>
      <c r="J8" s="4"/>
      <c r="K8" s="4" t="s">
        <v>238</v>
      </c>
      <c r="L8" s="7" t="s">
        <v>46</v>
      </c>
      <c r="M8" s="8" t="s">
        <v>46</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241</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243</v>
      </c>
      <c r="D12" s="9"/>
      <c r="E12" s="9"/>
      <c r="F12" s="9"/>
      <c r="G12" s="9"/>
      <c r="H12" s="9"/>
      <c r="I12" s="9" t="s">
        <v>244</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249</v>
      </c>
      <c r="G14" s="6"/>
      <c r="H14" s="6" t="s">
        <v>250</v>
      </c>
      <c r="I14" s="11">
        <v>1</v>
      </c>
      <c r="J14" s="6">
        <v>5</v>
      </c>
      <c r="K14" s="6" t="s">
        <v>54</v>
      </c>
      <c r="L14" s="11">
        <v>1</v>
      </c>
      <c r="M14" s="6">
        <v>5</v>
      </c>
      <c r="N14" s="6" t="s">
        <v>66</v>
      </c>
    </row>
    <row r="15" ht="28" customHeight="1" spans="1:14">
      <c r="A15" s="10" t="s">
        <v>247</v>
      </c>
      <c r="B15" s="6" t="s">
        <v>145</v>
      </c>
      <c r="C15" s="6"/>
      <c r="D15" s="6" t="s">
        <v>248</v>
      </c>
      <c r="E15" s="6"/>
      <c r="F15" s="6" t="s">
        <v>251</v>
      </c>
      <c r="G15" s="6"/>
      <c r="H15" s="6" t="s">
        <v>252</v>
      </c>
      <c r="I15" s="11">
        <v>1</v>
      </c>
      <c r="J15" s="6">
        <v>5</v>
      </c>
      <c r="K15" s="6" t="s">
        <v>54</v>
      </c>
      <c r="L15" s="11">
        <v>1</v>
      </c>
      <c r="M15" s="6">
        <v>5</v>
      </c>
      <c r="N15" s="6" t="s">
        <v>66</v>
      </c>
    </row>
    <row r="16" ht="28" customHeight="1" spans="1:14">
      <c r="A16" s="10" t="s">
        <v>247</v>
      </c>
      <c r="B16" s="6" t="s">
        <v>145</v>
      </c>
      <c r="C16" s="6"/>
      <c r="D16" s="6" t="s">
        <v>253</v>
      </c>
      <c r="E16" s="6"/>
      <c r="F16" s="6" t="s">
        <v>254</v>
      </c>
      <c r="G16" s="6"/>
      <c r="H16" s="6" t="s">
        <v>255</v>
      </c>
      <c r="I16" s="11">
        <v>1</v>
      </c>
      <c r="J16" s="6">
        <v>5</v>
      </c>
      <c r="K16" s="6" t="s">
        <v>54</v>
      </c>
      <c r="L16" s="11">
        <v>1</v>
      </c>
      <c r="M16" s="6">
        <v>5</v>
      </c>
      <c r="N16" s="6" t="s">
        <v>66</v>
      </c>
    </row>
    <row r="17" ht="28" customHeight="1" spans="1:14">
      <c r="A17" s="10" t="s">
        <v>247</v>
      </c>
      <c r="B17" s="6" t="s">
        <v>145</v>
      </c>
      <c r="C17" s="6"/>
      <c r="D17" s="6" t="s">
        <v>256</v>
      </c>
      <c r="E17" s="6"/>
      <c r="F17" s="6" t="s">
        <v>257</v>
      </c>
      <c r="G17" s="6"/>
      <c r="H17" s="6" t="s">
        <v>255</v>
      </c>
      <c r="I17" s="11">
        <v>1</v>
      </c>
      <c r="J17" s="6">
        <v>5</v>
      </c>
      <c r="K17" s="6" t="s">
        <v>54</v>
      </c>
      <c r="L17" s="11">
        <v>1</v>
      </c>
      <c r="M17" s="6">
        <v>5</v>
      </c>
      <c r="N17" s="6" t="s">
        <v>66</v>
      </c>
    </row>
    <row r="18" ht="28" customHeight="1" spans="1:14">
      <c r="A18" s="10" t="s">
        <v>247</v>
      </c>
      <c r="B18" s="6" t="s">
        <v>258</v>
      </c>
      <c r="C18" s="6"/>
      <c r="D18" s="6" t="s">
        <v>91</v>
      </c>
      <c r="E18" s="6"/>
      <c r="F18" s="6" t="s">
        <v>259</v>
      </c>
      <c r="G18" s="6"/>
      <c r="H18" s="6" t="s">
        <v>63</v>
      </c>
      <c r="I18" s="11">
        <v>1</v>
      </c>
      <c r="J18" s="6">
        <v>3.08</v>
      </c>
      <c r="K18" s="6" t="s">
        <v>54</v>
      </c>
      <c r="L18" s="11">
        <v>1</v>
      </c>
      <c r="M18" s="6">
        <v>3.08</v>
      </c>
      <c r="N18" s="6" t="s">
        <v>66</v>
      </c>
    </row>
    <row r="19" ht="28" customHeight="1" spans="1:14">
      <c r="A19" s="10" t="s">
        <v>247</v>
      </c>
      <c r="B19" s="6" t="s">
        <v>258</v>
      </c>
      <c r="C19" s="6"/>
      <c r="D19" s="6" t="s">
        <v>91</v>
      </c>
      <c r="E19" s="6"/>
      <c r="F19" s="6" t="s">
        <v>260</v>
      </c>
      <c r="G19" s="6"/>
      <c r="H19" s="6" t="s">
        <v>261</v>
      </c>
      <c r="I19" s="6" t="s">
        <v>262</v>
      </c>
      <c r="J19" s="6">
        <v>3.08</v>
      </c>
      <c r="K19" s="6" t="s">
        <v>263</v>
      </c>
      <c r="L19" s="11">
        <v>1</v>
      </c>
      <c r="M19" s="6">
        <v>3.08</v>
      </c>
      <c r="N19" s="6" t="s">
        <v>66</v>
      </c>
    </row>
    <row r="20" ht="28" customHeight="1" spans="1:14">
      <c r="A20" s="10" t="s">
        <v>247</v>
      </c>
      <c r="B20" s="6" t="s">
        <v>258</v>
      </c>
      <c r="C20" s="6"/>
      <c r="D20" s="6" t="s">
        <v>91</v>
      </c>
      <c r="E20" s="6"/>
      <c r="F20" s="6" t="s">
        <v>92</v>
      </c>
      <c r="G20" s="6"/>
      <c r="H20" s="6" t="s">
        <v>93</v>
      </c>
      <c r="I20" s="6" t="s">
        <v>264</v>
      </c>
      <c r="J20" s="6">
        <v>3.08</v>
      </c>
      <c r="K20" s="6" t="s">
        <v>94</v>
      </c>
      <c r="L20" s="11">
        <v>4</v>
      </c>
      <c r="M20" s="6">
        <v>2</v>
      </c>
      <c r="N20" s="6" t="s">
        <v>66</v>
      </c>
    </row>
    <row r="21" ht="28" customHeight="1" spans="1:14">
      <c r="A21" s="10" t="s">
        <v>247</v>
      </c>
      <c r="B21" s="6" t="s">
        <v>258</v>
      </c>
      <c r="C21" s="6"/>
      <c r="D21" s="6" t="s">
        <v>113</v>
      </c>
      <c r="E21" s="6"/>
      <c r="F21" s="6" t="s">
        <v>265</v>
      </c>
      <c r="G21" s="6"/>
      <c r="H21" s="6" t="s">
        <v>63</v>
      </c>
      <c r="I21" s="11">
        <v>1</v>
      </c>
      <c r="J21" s="6">
        <v>3.08</v>
      </c>
      <c r="K21" s="6" t="s">
        <v>54</v>
      </c>
      <c r="L21" s="11">
        <v>1</v>
      </c>
      <c r="M21" s="6">
        <v>3.08</v>
      </c>
      <c r="N21" s="6" t="s">
        <v>66</v>
      </c>
    </row>
    <row r="22" ht="28" customHeight="1" spans="1:14">
      <c r="A22" s="10" t="s">
        <v>247</v>
      </c>
      <c r="B22" s="6" t="s">
        <v>258</v>
      </c>
      <c r="C22" s="6"/>
      <c r="D22" s="6" t="s">
        <v>113</v>
      </c>
      <c r="E22" s="6"/>
      <c r="F22" s="6" t="s">
        <v>266</v>
      </c>
      <c r="G22" s="6"/>
      <c r="H22" s="6" t="s">
        <v>79</v>
      </c>
      <c r="I22" s="11">
        <v>1</v>
      </c>
      <c r="J22" s="6">
        <v>3.08</v>
      </c>
      <c r="K22" s="6" t="s">
        <v>54</v>
      </c>
      <c r="L22" s="11">
        <v>1</v>
      </c>
      <c r="M22" s="6">
        <v>3.08</v>
      </c>
      <c r="N22" s="6" t="s">
        <v>66</v>
      </c>
    </row>
    <row r="23" ht="28" customHeight="1" spans="1:14">
      <c r="A23" s="10" t="s">
        <v>247</v>
      </c>
      <c r="B23" s="6" t="s">
        <v>258</v>
      </c>
      <c r="C23" s="6"/>
      <c r="D23" s="6" t="s">
        <v>113</v>
      </c>
      <c r="E23" s="6"/>
      <c r="F23" s="6" t="s">
        <v>267</v>
      </c>
      <c r="G23" s="6"/>
      <c r="H23" s="6" t="s">
        <v>74</v>
      </c>
      <c r="I23" s="11">
        <v>1</v>
      </c>
      <c r="J23" s="6">
        <v>3.08</v>
      </c>
      <c r="K23" s="6" t="s">
        <v>54</v>
      </c>
      <c r="L23" s="11">
        <v>1</v>
      </c>
      <c r="M23" s="6">
        <v>3.08</v>
      </c>
      <c r="N23" s="6" t="s">
        <v>66</v>
      </c>
    </row>
    <row r="24" ht="28" customHeight="1" spans="1:14">
      <c r="A24" s="10" t="s">
        <v>247</v>
      </c>
      <c r="B24" s="6" t="s">
        <v>258</v>
      </c>
      <c r="C24" s="6"/>
      <c r="D24" s="6" t="s">
        <v>113</v>
      </c>
      <c r="E24" s="6"/>
      <c r="F24" s="6" t="s">
        <v>268</v>
      </c>
      <c r="G24" s="6"/>
      <c r="H24" s="6" t="s">
        <v>63</v>
      </c>
      <c r="I24" s="11">
        <v>1</v>
      </c>
      <c r="J24" s="6">
        <v>3.08</v>
      </c>
      <c r="K24" s="6" t="s">
        <v>54</v>
      </c>
      <c r="L24" s="11">
        <v>1</v>
      </c>
      <c r="M24" s="6">
        <v>3.08</v>
      </c>
      <c r="N24" s="6" t="s">
        <v>66</v>
      </c>
    </row>
    <row r="25" ht="28" customHeight="1" spans="1:14">
      <c r="A25" s="10" t="s">
        <v>247</v>
      </c>
      <c r="B25" s="6" t="s">
        <v>258</v>
      </c>
      <c r="C25" s="6"/>
      <c r="D25" s="6" t="s">
        <v>133</v>
      </c>
      <c r="E25" s="6"/>
      <c r="F25" s="6" t="s">
        <v>269</v>
      </c>
      <c r="G25" s="6"/>
      <c r="H25" s="6" t="s">
        <v>138</v>
      </c>
      <c r="I25" s="11">
        <v>1</v>
      </c>
      <c r="J25" s="6">
        <v>3.08</v>
      </c>
      <c r="K25" s="6" t="s">
        <v>54</v>
      </c>
      <c r="L25" s="11">
        <v>1</v>
      </c>
      <c r="M25" s="6">
        <v>3.08</v>
      </c>
      <c r="N25" s="6" t="s">
        <v>66</v>
      </c>
    </row>
    <row r="26" ht="28" customHeight="1" spans="1:14">
      <c r="A26" s="10" t="s">
        <v>247</v>
      </c>
      <c r="B26" s="6" t="s">
        <v>258</v>
      </c>
      <c r="C26" s="6"/>
      <c r="D26" s="6" t="s">
        <v>133</v>
      </c>
      <c r="E26" s="6"/>
      <c r="F26" s="6" t="s">
        <v>270</v>
      </c>
      <c r="G26" s="6"/>
      <c r="H26" s="6" t="s">
        <v>138</v>
      </c>
      <c r="I26" s="11">
        <v>1</v>
      </c>
      <c r="J26" s="6">
        <v>3.08</v>
      </c>
      <c r="K26" s="6" t="s">
        <v>54</v>
      </c>
      <c r="L26" s="11">
        <v>1</v>
      </c>
      <c r="M26" s="6">
        <v>3.08</v>
      </c>
      <c r="N26" s="6" t="s">
        <v>66</v>
      </c>
    </row>
    <row r="27" ht="28" customHeight="1" spans="1:14">
      <c r="A27" s="10" t="s">
        <v>247</v>
      </c>
      <c r="B27" s="6" t="s">
        <v>258</v>
      </c>
      <c r="C27" s="6"/>
      <c r="D27" s="6" t="s">
        <v>133</v>
      </c>
      <c r="E27" s="6"/>
      <c r="F27" s="6" t="s">
        <v>271</v>
      </c>
      <c r="G27" s="6"/>
      <c r="H27" s="6" t="s">
        <v>138</v>
      </c>
      <c r="I27" s="11">
        <v>1</v>
      </c>
      <c r="J27" s="6">
        <v>3.07</v>
      </c>
      <c r="K27" s="6" t="s">
        <v>54</v>
      </c>
      <c r="L27" s="11">
        <v>1</v>
      </c>
      <c r="M27" s="6">
        <v>3.07</v>
      </c>
      <c r="N27" s="6" t="s">
        <v>66</v>
      </c>
    </row>
    <row r="28" ht="28" customHeight="1" spans="1:14">
      <c r="A28" s="10" t="s">
        <v>247</v>
      </c>
      <c r="B28" s="6" t="s">
        <v>258</v>
      </c>
      <c r="C28" s="6"/>
      <c r="D28" s="6" t="s">
        <v>133</v>
      </c>
      <c r="E28" s="6"/>
      <c r="F28" s="6" t="s">
        <v>272</v>
      </c>
      <c r="G28" s="6"/>
      <c r="H28" s="6" t="s">
        <v>138</v>
      </c>
      <c r="I28" s="11">
        <v>1</v>
      </c>
      <c r="J28" s="6">
        <v>3.07</v>
      </c>
      <c r="K28" s="6" t="s">
        <v>54</v>
      </c>
      <c r="L28" s="11">
        <v>1</v>
      </c>
      <c r="M28" s="6">
        <v>3.07</v>
      </c>
      <c r="N28" s="6" t="s">
        <v>66</v>
      </c>
    </row>
    <row r="29" ht="28" customHeight="1" spans="1:14">
      <c r="A29" s="10" t="s">
        <v>247</v>
      </c>
      <c r="B29" s="6" t="s">
        <v>258</v>
      </c>
      <c r="C29" s="6"/>
      <c r="D29" s="6" t="s">
        <v>133</v>
      </c>
      <c r="E29" s="6"/>
      <c r="F29" s="6" t="s">
        <v>273</v>
      </c>
      <c r="G29" s="6"/>
      <c r="H29" s="6" t="s">
        <v>138</v>
      </c>
      <c r="I29" s="11">
        <v>1</v>
      </c>
      <c r="J29" s="6">
        <v>3.07</v>
      </c>
      <c r="K29" s="6" t="s">
        <v>54</v>
      </c>
      <c r="L29" s="11">
        <v>1</v>
      </c>
      <c r="M29" s="6">
        <v>3.07</v>
      </c>
      <c r="N29" s="6" t="s">
        <v>66</v>
      </c>
    </row>
    <row r="30" ht="28" customHeight="1" spans="1:14">
      <c r="A30" s="10" t="s">
        <v>247</v>
      </c>
      <c r="B30" s="6" t="s">
        <v>258</v>
      </c>
      <c r="C30" s="6"/>
      <c r="D30" s="6" t="s">
        <v>133</v>
      </c>
      <c r="E30" s="6"/>
      <c r="F30" s="6" t="s">
        <v>274</v>
      </c>
      <c r="G30" s="6"/>
      <c r="H30" s="6" t="s">
        <v>63</v>
      </c>
      <c r="I30" s="11">
        <v>1</v>
      </c>
      <c r="J30" s="6">
        <v>3.07</v>
      </c>
      <c r="K30" s="6" t="s">
        <v>54</v>
      </c>
      <c r="L30" s="11">
        <v>1</v>
      </c>
      <c r="M30" s="6">
        <v>3.07</v>
      </c>
      <c r="N30" s="6" t="s">
        <v>66</v>
      </c>
    </row>
    <row r="31" ht="28" customHeight="1" spans="1:14">
      <c r="A31" s="10" t="s">
        <v>247</v>
      </c>
      <c r="B31" s="6" t="s">
        <v>275</v>
      </c>
      <c r="C31" s="6"/>
      <c r="D31" s="6" t="s">
        <v>276</v>
      </c>
      <c r="E31" s="6"/>
      <c r="F31" s="6" t="s">
        <v>128</v>
      </c>
      <c r="G31" s="6"/>
      <c r="H31" s="6" t="s">
        <v>63</v>
      </c>
      <c r="I31" s="11">
        <v>1</v>
      </c>
      <c r="J31" s="6">
        <v>2.23</v>
      </c>
      <c r="K31" s="6" t="s">
        <v>54</v>
      </c>
      <c r="L31" s="11">
        <v>1</v>
      </c>
      <c r="M31" s="6">
        <v>2.23</v>
      </c>
      <c r="N31" s="6" t="s">
        <v>66</v>
      </c>
    </row>
    <row r="32" ht="28" customHeight="1" spans="1:14">
      <c r="A32" s="10" t="s">
        <v>247</v>
      </c>
      <c r="B32" s="6" t="s">
        <v>275</v>
      </c>
      <c r="C32" s="6"/>
      <c r="D32" s="6" t="s">
        <v>276</v>
      </c>
      <c r="E32" s="6"/>
      <c r="F32" s="6" t="s">
        <v>277</v>
      </c>
      <c r="G32" s="6"/>
      <c r="H32" s="6" t="s">
        <v>278</v>
      </c>
      <c r="I32" s="11">
        <v>1</v>
      </c>
      <c r="J32" s="6">
        <v>2.23</v>
      </c>
      <c r="K32" s="6" t="s">
        <v>54</v>
      </c>
      <c r="L32" s="11">
        <v>1.11</v>
      </c>
      <c r="M32" s="6">
        <v>2.23</v>
      </c>
      <c r="N32" s="6" t="s">
        <v>66</v>
      </c>
    </row>
    <row r="33" ht="28" customHeight="1" spans="1:14">
      <c r="A33" s="10" t="s">
        <v>247</v>
      </c>
      <c r="B33" s="6" t="s">
        <v>275</v>
      </c>
      <c r="C33" s="6"/>
      <c r="D33" s="6" t="s">
        <v>276</v>
      </c>
      <c r="E33" s="6"/>
      <c r="F33" s="6" t="s">
        <v>279</v>
      </c>
      <c r="G33" s="6"/>
      <c r="H33" s="6" t="s">
        <v>278</v>
      </c>
      <c r="I33" s="11">
        <v>1</v>
      </c>
      <c r="J33" s="6">
        <v>2.22</v>
      </c>
      <c r="K33" s="6" t="s">
        <v>54</v>
      </c>
      <c r="L33" s="11">
        <v>1.11</v>
      </c>
      <c r="M33" s="6">
        <v>2.22</v>
      </c>
      <c r="N33" s="6" t="s">
        <v>66</v>
      </c>
    </row>
    <row r="34" ht="28" customHeight="1" spans="1:14">
      <c r="A34" s="10" t="s">
        <v>247</v>
      </c>
      <c r="B34" s="6" t="s">
        <v>275</v>
      </c>
      <c r="C34" s="6"/>
      <c r="D34" s="6" t="s">
        <v>276</v>
      </c>
      <c r="E34" s="6"/>
      <c r="F34" s="6" t="s">
        <v>280</v>
      </c>
      <c r="G34" s="6"/>
      <c r="H34" s="6" t="s">
        <v>281</v>
      </c>
      <c r="I34" s="20">
        <v>0</v>
      </c>
      <c r="J34" s="6">
        <v>2.22</v>
      </c>
      <c r="K34" s="6" t="s">
        <v>54</v>
      </c>
      <c r="L34" s="11">
        <v>1</v>
      </c>
      <c r="M34" s="6">
        <v>2.22</v>
      </c>
      <c r="N34" s="6" t="s">
        <v>66</v>
      </c>
    </row>
    <row r="35" ht="28" customHeight="1" spans="1:14">
      <c r="A35" s="10" t="s">
        <v>247</v>
      </c>
      <c r="B35" s="6" t="s">
        <v>275</v>
      </c>
      <c r="C35" s="6"/>
      <c r="D35" s="6" t="s">
        <v>276</v>
      </c>
      <c r="E35" s="6"/>
      <c r="F35" s="6" t="s">
        <v>171</v>
      </c>
      <c r="G35" s="6"/>
      <c r="H35" s="6" t="s">
        <v>282</v>
      </c>
      <c r="I35" s="20">
        <v>0</v>
      </c>
      <c r="J35" s="6">
        <v>2.22</v>
      </c>
      <c r="K35" s="6" t="s">
        <v>94</v>
      </c>
      <c r="L35" s="11">
        <v>1</v>
      </c>
      <c r="M35" s="6">
        <v>2.22</v>
      </c>
      <c r="N35" s="6" t="s">
        <v>66</v>
      </c>
    </row>
    <row r="36" ht="28" customHeight="1" spans="1:14">
      <c r="A36" s="10" t="s">
        <v>247</v>
      </c>
      <c r="B36" s="6" t="s">
        <v>275</v>
      </c>
      <c r="C36" s="6"/>
      <c r="D36" s="6" t="s">
        <v>283</v>
      </c>
      <c r="E36" s="6"/>
      <c r="F36" s="6" t="s">
        <v>284</v>
      </c>
      <c r="G36" s="6"/>
      <c r="H36" s="6" t="s">
        <v>168</v>
      </c>
      <c r="I36" s="11">
        <v>1</v>
      </c>
      <c r="J36" s="6">
        <v>2.22</v>
      </c>
      <c r="K36" s="6" t="s">
        <v>54</v>
      </c>
      <c r="L36" s="11">
        <v>1</v>
      </c>
      <c r="M36" s="6">
        <v>2.22</v>
      </c>
      <c r="N36" s="6" t="s">
        <v>66</v>
      </c>
    </row>
    <row r="37" ht="28" customHeight="1" spans="1:14">
      <c r="A37" s="10" t="s">
        <v>247</v>
      </c>
      <c r="B37" s="6" t="s">
        <v>275</v>
      </c>
      <c r="C37" s="6"/>
      <c r="D37" s="6" t="s">
        <v>283</v>
      </c>
      <c r="E37" s="6"/>
      <c r="F37" s="6" t="s">
        <v>285</v>
      </c>
      <c r="G37" s="6"/>
      <c r="H37" s="6" t="s">
        <v>286</v>
      </c>
      <c r="I37" s="11">
        <v>1</v>
      </c>
      <c r="J37" s="6">
        <v>2.22</v>
      </c>
      <c r="K37" s="6" t="s">
        <v>54</v>
      </c>
      <c r="L37" s="11">
        <v>1</v>
      </c>
      <c r="M37" s="6">
        <v>2.22</v>
      </c>
      <c r="N37" s="6" t="s">
        <v>66</v>
      </c>
    </row>
    <row r="38" ht="28" customHeight="1" spans="1:14">
      <c r="A38" s="10" t="s">
        <v>247</v>
      </c>
      <c r="B38" s="6" t="s">
        <v>275</v>
      </c>
      <c r="C38" s="6"/>
      <c r="D38" s="6" t="s">
        <v>287</v>
      </c>
      <c r="E38" s="6"/>
      <c r="F38" s="6" t="s">
        <v>288</v>
      </c>
      <c r="G38" s="6"/>
      <c r="H38" s="6" t="s">
        <v>76</v>
      </c>
      <c r="I38" s="11">
        <v>1</v>
      </c>
      <c r="J38" s="6">
        <v>2.22</v>
      </c>
      <c r="K38" s="6" t="s">
        <v>54</v>
      </c>
      <c r="L38" s="11">
        <v>1</v>
      </c>
      <c r="M38" s="6">
        <v>2.22</v>
      </c>
      <c r="N38" s="6" t="s">
        <v>66</v>
      </c>
    </row>
    <row r="39" ht="28" customHeight="1" spans="1:14">
      <c r="A39" s="10" t="s">
        <v>247</v>
      </c>
      <c r="B39" s="6" t="s">
        <v>275</v>
      </c>
      <c r="C39" s="6"/>
      <c r="D39" s="6" t="s">
        <v>287</v>
      </c>
      <c r="E39" s="6"/>
      <c r="F39" s="6" t="s">
        <v>289</v>
      </c>
      <c r="G39" s="6"/>
      <c r="H39" s="6" t="s">
        <v>290</v>
      </c>
      <c r="I39" s="20">
        <v>0</v>
      </c>
      <c r="J39" s="6">
        <v>2.22</v>
      </c>
      <c r="K39" s="6" t="s">
        <v>54</v>
      </c>
      <c r="L39" s="11">
        <v>1</v>
      </c>
      <c r="M39" s="6">
        <v>2.22</v>
      </c>
      <c r="N39" s="6" t="s">
        <v>66</v>
      </c>
    </row>
    <row r="40" ht="28" customHeight="1" spans="1:14">
      <c r="A40" s="10" t="s">
        <v>247</v>
      </c>
      <c r="B40" s="6" t="s">
        <v>291</v>
      </c>
      <c r="C40" s="6"/>
      <c r="D40" s="6" t="s">
        <v>292</v>
      </c>
      <c r="E40" s="6"/>
      <c r="F40" s="6" t="s">
        <v>293</v>
      </c>
      <c r="G40" s="6"/>
      <c r="H40" s="6" t="s">
        <v>71</v>
      </c>
      <c r="I40" s="11">
        <v>0.85</v>
      </c>
      <c r="J40" s="6">
        <v>5</v>
      </c>
      <c r="K40" s="6" t="s">
        <v>54</v>
      </c>
      <c r="L40" s="11">
        <v>1</v>
      </c>
      <c r="M40" s="6">
        <v>5</v>
      </c>
      <c r="N40" s="6" t="s">
        <v>66</v>
      </c>
    </row>
    <row r="41" ht="28" customHeight="1" spans="1:14">
      <c r="A41" s="10" t="s">
        <v>247</v>
      </c>
      <c r="B41" s="6" t="s">
        <v>291</v>
      </c>
      <c r="C41" s="6"/>
      <c r="D41" s="6" t="s">
        <v>292</v>
      </c>
      <c r="E41" s="6"/>
      <c r="F41" s="6" t="s">
        <v>294</v>
      </c>
      <c r="G41" s="6"/>
      <c r="H41" s="6" t="s">
        <v>71</v>
      </c>
      <c r="I41" s="11">
        <v>0.85</v>
      </c>
      <c r="J41" s="6">
        <v>5</v>
      </c>
      <c r="K41" s="6" t="s">
        <v>54</v>
      </c>
      <c r="L41" s="11">
        <v>1</v>
      </c>
      <c r="M41" s="6">
        <v>5</v>
      </c>
      <c r="N41" s="6" t="s">
        <v>66</v>
      </c>
    </row>
    <row r="42" ht="18" hidden="1" customHeight="1" spans="1:14">
      <c r="A42" s="10"/>
      <c r="B42" s="10"/>
      <c r="C42" s="10"/>
      <c r="D42" s="10"/>
      <c r="E42" s="10"/>
      <c r="F42" s="10"/>
      <c r="G42" s="10"/>
      <c r="H42" s="10"/>
      <c r="I42" s="10"/>
      <c r="J42" s="10"/>
      <c r="K42" s="10"/>
      <c r="L42" s="10"/>
      <c r="M42" s="10"/>
      <c r="N42" s="10"/>
    </row>
    <row r="43" ht="28" customHeight="1" spans="1:14">
      <c r="A43" s="12" t="s">
        <v>206</v>
      </c>
      <c r="B43" s="12"/>
      <c r="C43" s="12"/>
      <c r="D43" s="12"/>
      <c r="E43" s="12"/>
      <c r="F43" s="12"/>
      <c r="G43" s="12"/>
      <c r="H43" s="12"/>
      <c r="I43" s="12"/>
      <c r="J43" s="12">
        <v>100</v>
      </c>
      <c r="K43" s="13"/>
      <c r="L43" s="13"/>
      <c r="M43" s="14">
        <v>98.58</v>
      </c>
      <c r="N43" s="4"/>
    </row>
  </sheetData>
  <mergeCells count="9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D16:E16"/>
    <mergeCell ref="F16:G16"/>
    <mergeCell ref="D17:E17"/>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A42:N42"/>
    <mergeCell ref="A43:I43"/>
    <mergeCell ref="A14:A41"/>
    <mergeCell ref="A6:B9"/>
    <mergeCell ref="A11:B12"/>
    <mergeCell ref="B14:C17"/>
    <mergeCell ref="D14:E15"/>
    <mergeCell ref="B18:C30"/>
    <mergeCell ref="D18:E20"/>
    <mergeCell ref="D21:E24"/>
    <mergeCell ref="D25:E30"/>
    <mergeCell ref="B31:C39"/>
    <mergeCell ref="D31:E35"/>
    <mergeCell ref="D36:E37"/>
    <mergeCell ref="D38:E39"/>
    <mergeCell ref="B40:C41"/>
    <mergeCell ref="D40:E4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
  <sheetViews>
    <sheetView workbookViewId="0">
      <selection activeCell="P11" sqref="P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10</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v>2327500</v>
      </c>
      <c r="F6" s="4"/>
      <c r="G6" s="4">
        <v>2327500</v>
      </c>
      <c r="H6" s="4"/>
      <c r="I6" s="4">
        <v>2185423.21</v>
      </c>
      <c r="J6" s="4"/>
      <c r="K6" s="4" t="s">
        <v>295</v>
      </c>
      <c r="L6" s="7">
        <v>93.89</v>
      </c>
      <c r="M6" s="16">
        <v>9.38</v>
      </c>
      <c r="N6" s="8"/>
    </row>
    <row r="7" ht="28" customHeight="1" spans="1:14">
      <c r="A7" s="6" t="s">
        <v>233</v>
      </c>
      <c r="B7" s="6"/>
      <c r="C7" s="4" t="s">
        <v>236</v>
      </c>
      <c r="D7" s="4"/>
      <c r="E7" s="4" t="s">
        <v>296</v>
      </c>
      <c r="F7" s="4"/>
      <c r="G7" s="4" t="s">
        <v>296</v>
      </c>
      <c r="H7" s="4"/>
      <c r="I7" s="4" t="s">
        <v>297</v>
      </c>
      <c r="J7" s="4"/>
      <c r="K7" s="4" t="s">
        <v>238</v>
      </c>
      <c r="L7" s="7" t="s">
        <v>298</v>
      </c>
      <c r="M7" s="8" t="s">
        <v>299</v>
      </c>
      <c r="N7" s="8"/>
    </row>
    <row r="8" ht="28" customHeight="1" spans="1:14">
      <c r="A8" s="6" t="s">
        <v>233</v>
      </c>
      <c r="B8" s="6"/>
      <c r="C8" s="4" t="s">
        <v>221</v>
      </c>
      <c r="D8" s="4"/>
      <c r="E8" s="4">
        <v>0</v>
      </c>
      <c r="F8" s="4"/>
      <c r="G8" s="4" t="s">
        <v>46</v>
      </c>
      <c r="H8" s="4"/>
      <c r="I8" s="4" t="s">
        <v>46</v>
      </c>
      <c r="J8" s="4"/>
      <c r="K8" s="4" t="s">
        <v>238</v>
      </c>
      <c r="L8" s="7" t="s">
        <v>46</v>
      </c>
      <c r="M8" s="8" t="s">
        <v>46</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300</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141" customHeight="1" spans="1:14">
      <c r="A12" s="4"/>
      <c r="B12" s="4"/>
      <c r="C12" s="9" t="s">
        <v>301</v>
      </c>
      <c r="D12" s="9"/>
      <c r="E12" s="9"/>
      <c r="F12" s="9"/>
      <c r="G12" s="9"/>
      <c r="H12" s="9"/>
      <c r="I12" s="9" t="s">
        <v>302</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148</v>
      </c>
      <c r="G14" s="6"/>
      <c r="H14" s="6" t="s">
        <v>149</v>
      </c>
      <c r="I14" s="6">
        <v>49.59</v>
      </c>
      <c r="J14" s="6">
        <v>3.34</v>
      </c>
      <c r="K14" s="6" t="s">
        <v>150</v>
      </c>
      <c r="L14" s="18">
        <v>0.9918</v>
      </c>
      <c r="M14" s="6">
        <v>3.34</v>
      </c>
      <c r="N14" s="6" t="s">
        <v>303</v>
      </c>
    </row>
    <row r="15" ht="28" customHeight="1" spans="1:14">
      <c r="A15" s="10" t="s">
        <v>247</v>
      </c>
      <c r="B15" s="6" t="s">
        <v>145</v>
      </c>
      <c r="C15" s="6"/>
      <c r="D15" s="6" t="s">
        <v>248</v>
      </c>
      <c r="E15" s="6"/>
      <c r="F15" s="6" t="s">
        <v>304</v>
      </c>
      <c r="G15" s="6"/>
      <c r="H15" s="6" t="s">
        <v>305</v>
      </c>
      <c r="I15" s="6">
        <v>13.69</v>
      </c>
      <c r="J15" s="6">
        <v>3.34</v>
      </c>
      <c r="K15" s="6" t="s">
        <v>150</v>
      </c>
      <c r="L15" s="18">
        <v>0.9127</v>
      </c>
      <c r="M15" s="6">
        <v>3.34</v>
      </c>
      <c r="N15" s="6" t="s">
        <v>303</v>
      </c>
    </row>
    <row r="16" ht="28" customHeight="1" spans="1:14">
      <c r="A16" s="10" t="s">
        <v>247</v>
      </c>
      <c r="B16" s="6" t="s">
        <v>145</v>
      </c>
      <c r="C16" s="6"/>
      <c r="D16" s="6" t="s">
        <v>248</v>
      </c>
      <c r="E16" s="6"/>
      <c r="F16" s="6" t="s">
        <v>306</v>
      </c>
      <c r="G16" s="6"/>
      <c r="H16" s="6" t="s">
        <v>307</v>
      </c>
      <c r="I16" s="6">
        <v>155.27</v>
      </c>
      <c r="J16" s="6">
        <v>3.33</v>
      </c>
      <c r="K16" s="6" t="s">
        <v>150</v>
      </c>
      <c r="L16" s="18">
        <v>0.9256</v>
      </c>
      <c r="M16" s="6">
        <v>3.33</v>
      </c>
      <c r="N16" s="6" t="s">
        <v>308</v>
      </c>
    </row>
    <row r="17" ht="28" customHeight="1" spans="1:14">
      <c r="A17" s="10" t="s">
        <v>247</v>
      </c>
      <c r="B17" s="6" t="s">
        <v>145</v>
      </c>
      <c r="C17" s="6"/>
      <c r="D17" s="6" t="s">
        <v>248</v>
      </c>
      <c r="E17" s="6"/>
      <c r="F17" s="6" t="s">
        <v>152</v>
      </c>
      <c r="G17" s="6"/>
      <c r="H17" s="6" t="s">
        <v>153</v>
      </c>
      <c r="I17" s="6">
        <v>4800</v>
      </c>
      <c r="J17" s="6">
        <v>3.33</v>
      </c>
      <c r="K17" s="6" t="s">
        <v>154</v>
      </c>
      <c r="L17" s="11">
        <v>0.96</v>
      </c>
      <c r="M17" s="6">
        <v>3.33</v>
      </c>
      <c r="N17" s="6" t="s">
        <v>309</v>
      </c>
    </row>
    <row r="18" ht="28" customHeight="1" spans="1:14">
      <c r="A18" s="10" t="s">
        <v>247</v>
      </c>
      <c r="B18" s="6" t="s">
        <v>145</v>
      </c>
      <c r="C18" s="6"/>
      <c r="D18" s="6" t="s">
        <v>253</v>
      </c>
      <c r="E18" s="6"/>
      <c r="F18" s="6" t="s">
        <v>310</v>
      </c>
      <c r="G18" s="6"/>
      <c r="H18" s="6" t="s">
        <v>311</v>
      </c>
      <c r="I18" s="11">
        <v>1</v>
      </c>
      <c r="J18" s="6">
        <v>3.33</v>
      </c>
      <c r="K18" s="6" t="s">
        <v>54</v>
      </c>
      <c r="L18" s="11">
        <v>1</v>
      </c>
      <c r="M18" s="6">
        <v>3.33</v>
      </c>
      <c r="N18" s="6" t="s">
        <v>66</v>
      </c>
    </row>
    <row r="19" ht="28" customHeight="1" spans="1:14">
      <c r="A19" s="10" t="s">
        <v>247</v>
      </c>
      <c r="B19" s="6" t="s">
        <v>145</v>
      </c>
      <c r="C19" s="6"/>
      <c r="D19" s="6" t="s">
        <v>256</v>
      </c>
      <c r="E19" s="6"/>
      <c r="F19" s="6" t="s">
        <v>312</v>
      </c>
      <c r="G19" s="6"/>
      <c r="H19" s="6" t="s">
        <v>313</v>
      </c>
      <c r="I19" s="11">
        <v>1</v>
      </c>
      <c r="J19" s="6">
        <v>3.33</v>
      </c>
      <c r="K19" s="6" t="s">
        <v>54</v>
      </c>
      <c r="L19" s="11">
        <v>1</v>
      </c>
      <c r="M19" s="6">
        <v>3.33</v>
      </c>
      <c r="N19" s="6" t="s">
        <v>66</v>
      </c>
    </row>
    <row r="20" ht="28" customHeight="1" spans="1:14">
      <c r="A20" s="10" t="s">
        <v>247</v>
      </c>
      <c r="B20" s="6" t="s">
        <v>258</v>
      </c>
      <c r="C20" s="6"/>
      <c r="D20" s="6" t="s">
        <v>91</v>
      </c>
      <c r="E20" s="6"/>
      <c r="F20" s="6" t="s">
        <v>314</v>
      </c>
      <c r="G20" s="6"/>
      <c r="H20" s="6" t="s">
        <v>315</v>
      </c>
      <c r="I20" s="19" t="s">
        <v>316</v>
      </c>
      <c r="J20" s="6">
        <v>1.67</v>
      </c>
      <c r="K20" s="6" t="s">
        <v>103</v>
      </c>
      <c r="L20" s="11">
        <v>1</v>
      </c>
      <c r="M20" s="6">
        <v>1.67</v>
      </c>
      <c r="N20" s="6" t="s">
        <v>66</v>
      </c>
    </row>
    <row r="21" ht="28" customHeight="1" spans="1:14">
      <c r="A21" s="10" t="s">
        <v>247</v>
      </c>
      <c r="B21" s="6" t="s">
        <v>258</v>
      </c>
      <c r="C21" s="6"/>
      <c r="D21" s="6" t="s">
        <v>91</v>
      </c>
      <c r="E21" s="6"/>
      <c r="F21" s="6" t="s">
        <v>317</v>
      </c>
      <c r="G21" s="6"/>
      <c r="H21" s="6" t="s">
        <v>318</v>
      </c>
      <c r="I21" s="19" t="s">
        <v>319</v>
      </c>
      <c r="J21" s="6">
        <v>1.67</v>
      </c>
      <c r="K21" s="6" t="s">
        <v>320</v>
      </c>
      <c r="L21" s="11">
        <v>1</v>
      </c>
      <c r="M21" s="6">
        <v>1.67</v>
      </c>
      <c r="N21" s="6" t="s">
        <v>66</v>
      </c>
    </row>
    <row r="22" ht="28" customHeight="1" spans="1:14">
      <c r="A22" s="10" t="s">
        <v>247</v>
      </c>
      <c r="B22" s="6" t="s">
        <v>258</v>
      </c>
      <c r="C22" s="6"/>
      <c r="D22" s="6" t="s">
        <v>91</v>
      </c>
      <c r="E22" s="6"/>
      <c r="F22" s="6" t="s">
        <v>321</v>
      </c>
      <c r="G22" s="6"/>
      <c r="H22" s="6" t="s">
        <v>100</v>
      </c>
      <c r="I22" s="19" t="s">
        <v>322</v>
      </c>
      <c r="J22" s="6">
        <v>1.67</v>
      </c>
      <c r="K22" s="6" t="s">
        <v>94</v>
      </c>
      <c r="L22" s="11">
        <v>1</v>
      </c>
      <c r="M22" s="6">
        <v>1.67</v>
      </c>
      <c r="N22" s="6" t="s">
        <v>66</v>
      </c>
    </row>
    <row r="23" ht="28" customHeight="1" spans="1:14">
      <c r="A23" s="10" t="s">
        <v>247</v>
      </c>
      <c r="B23" s="6" t="s">
        <v>258</v>
      </c>
      <c r="C23" s="6"/>
      <c r="D23" s="6" t="s">
        <v>91</v>
      </c>
      <c r="E23" s="6"/>
      <c r="F23" s="6" t="s">
        <v>323</v>
      </c>
      <c r="G23" s="6"/>
      <c r="H23" s="6" t="s">
        <v>324</v>
      </c>
      <c r="I23" s="19" t="s">
        <v>325</v>
      </c>
      <c r="J23" s="6">
        <v>1.67</v>
      </c>
      <c r="K23" s="6" t="s">
        <v>103</v>
      </c>
      <c r="L23" s="11">
        <v>1</v>
      </c>
      <c r="M23" s="6">
        <v>1.67</v>
      </c>
      <c r="N23" s="6" t="s">
        <v>66</v>
      </c>
    </row>
    <row r="24" ht="28" customHeight="1" spans="1:14">
      <c r="A24" s="10" t="s">
        <v>247</v>
      </c>
      <c r="B24" s="6" t="s">
        <v>258</v>
      </c>
      <c r="C24" s="6"/>
      <c r="D24" s="6" t="s">
        <v>91</v>
      </c>
      <c r="E24" s="6"/>
      <c r="F24" s="6" t="s">
        <v>326</v>
      </c>
      <c r="G24" s="6"/>
      <c r="H24" s="6" t="s">
        <v>327</v>
      </c>
      <c r="I24" s="19" t="s">
        <v>328</v>
      </c>
      <c r="J24" s="6">
        <v>1.67</v>
      </c>
      <c r="K24" s="6" t="s">
        <v>329</v>
      </c>
      <c r="L24" s="11">
        <v>1</v>
      </c>
      <c r="M24" s="6">
        <v>1.67</v>
      </c>
      <c r="N24" s="6" t="s">
        <v>66</v>
      </c>
    </row>
    <row r="25" ht="28" customHeight="1" spans="1:14">
      <c r="A25" s="10" t="s">
        <v>247</v>
      </c>
      <c r="B25" s="6" t="s">
        <v>258</v>
      </c>
      <c r="C25" s="6"/>
      <c r="D25" s="6" t="s">
        <v>91</v>
      </c>
      <c r="E25" s="6"/>
      <c r="F25" s="6" t="s">
        <v>330</v>
      </c>
      <c r="G25" s="6"/>
      <c r="H25" s="6" t="s">
        <v>327</v>
      </c>
      <c r="I25" s="19" t="s">
        <v>328</v>
      </c>
      <c r="J25" s="6">
        <v>1.67</v>
      </c>
      <c r="K25" s="6" t="s">
        <v>329</v>
      </c>
      <c r="L25" s="11">
        <v>1</v>
      </c>
      <c r="M25" s="6">
        <v>1.67</v>
      </c>
      <c r="N25" s="6" t="s">
        <v>66</v>
      </c>
    </row>
    <row r="26" ht="28" customHeight="1" spans="1:14">
      <c r="A26" s="10" t="s">
        <v>247</v>
      </c>
      <c r="B26" s="6" t="s">
        <v>258</v>
      </c>
      <c r="C26" s="6"/>
      <c r="D26" s="6" t="s">
        <v>91</v>
      </c>
      <c r="E26" s="6"/>
      <c r="F26" s="6" t="s">
        <v>331</v>
      </c>
      <c r="G26" s="6"/>
      <c r="H26" s="6" t="s">
        <v>332</v>
      </c>
      <c r="I26" s="19" t="s">
        <v>333</v>
      </c>
      <c r="J26" s="6">
        <v>1.67</v>
      </c>
      <c r="K26" s="6" t="s">
        <v>108</v>
      </c>
      <c r="L26" s="11">
        <v>1</v>
      </c>
      <c r="M26" s="6">
        <v>1.67</v>
      </c>
      <c r="N26" s="6" t="s">
        <v>66</v>
      </c>
    </row>
    <row r="27" ht="28" customHeight="1" spans="1:14">
      <c r="A27" s="10" t="s">
        <v>247</v>
      </c>
      <c r="B27" s="6" t="s">
        <v>258</v>
      </c>
      <c r="C27" s="6"/>
      <c r="D27" s="6" t="s">
        <v>91</v>
      </c>
      <c r="E27" s="6"/>
      <c r="F27" s="6" t="s">
        <v>334</v>
      </c>
      <c r="G27" s="6"/>
      <c r="H27" s="6" t="s">
        <v>335</v>
      </c>
      <c r="I27" s="19" t="s">
        <v>336</v>
      </c>
      <c r="J27" s="6">
        <v>1.67</v>
      </c>
      <c r="K27" s="6" t="s">
        <v>103</v>
      </c>
      <c r="L27" s="11">
        <v>1</v>
      </c>
      <c r="M27" s="6">
        <v>1.67</v>
      </c>
      <c r="N27" s="6" t="s">
        <v>66</v>
      </c>
    </row>
    <row r="28" ht="28" customHeight="1" spans="1:14">
      <c r="A28" s="10" t="s">
        <v>247</v>
      </c>
      <c r="B28" s="6" t="s">
        <v>258</v>
      </c>
      <c r="C28" s="6"/>
      <c r="D28" s="6" t="s">
        <v>91</v>
      </c>
      <c r="E28" s="6"/>
      <c r="F28" s="6" t="s">
        <v>111</v>
      </c>
      <c r="G28" s="6"/>
      <c r="H28" s="6" t="s">
        <v>337</v>
      </c>
      <c r="I28" s="19" t="s">
        <v>338</v>
      </c>
      <c r="J28" s="6">
        <v>1.67</v>
      </c>
      <c r="K28" s="6" t="s">
        <v>108</v>
      </c>
      <c r="L28" s="11">
        <v>1</v>
      </c>
      <c r="M28" s="6">
        <v>1.67</v>
      </c>
      <c r="N28" s="6" t="s">
        <v>66</v>
      </c>
    </row>
    <row r="29" ht="28" customHeight="1" spans="1:14">
      <c r="A29" s="10" t="s">
        <v>247</v>
      </c>
      <c r="B29" s="6" t="s">
        <v>258</v>
      </c>
      <c r="C29" s="6"/>
      <c r="D29" s="6" t="s">
        <v>113</v>
      </c>
      <c r="E29" s="6"/>
      <c r="F29" s="6" t="s">
        <v>130</v>
      </c>
      <c r="G29" s="6"/>
      <c r="H29" s="6" t="s">
        <v>131</v>
      </c>
      <c r="I29" s="6">
        <v>0</v>
      </c>
      <c r="J29" s="6">
        <v>1.67</v>
      </c>
      <c r="K29" s="6" t="s">
        <v>132</v>
      </c>
      <c r="L29" s="11">
        <v>1</v>
      </c>
      <c r="M29" s="6">
        <v>1.67</v>
      </c>
      <c r="N29" s="6" t="s">
        <v>66</v>
      </c>
    </row>
    <row r="30" ht="28" customHeight="1" spans="1:14">
      <c r="A30" s="10" t="s">
        <v>247</v>
      </c>
      <c r="B30" s="6" t="s">
        <v>258</v>
      </c>
      <c r="C30" s="6"/>
      <c r="D30" s="6" t="s">
        <v>113</v>
      </c>
      <c r="E30" s="6"/>
      <c r="F30" s="6" t="s">
        <v>339</v>
      </c>
      <c r="G30" s="6"/>
      <c r="H30" s="6" t="s">
        <v>63</v>
      </c>
      <c r="I30" s="11">
        <v>1</v>
      </c>
      <c r="J30" s="6">
        <v>1.67</v>
      </c>
      <c r="K30" s="6" t="s">
        <v>54</v>
      </c>
      <c r="L30" s="11">
        <v>1</v>
      </c>
      <c r="M30" s="6">
        <v>1.67</v>
      </c>
      <c r="N30" s="6" t="s">
        <v>66</v>
      </c>
    </row>
    <row r="31" ht="28" customHeight="1" spans="1:14">
      <c r="A31" s="10" t="s">
        <v>247</v>
      </c>
      <c r="B31" s="6" t="s">
        <v>258</v>
      </c>
      <c r="C31" s="6"/>
      <c r="D31" s="6" t="s">
        <v>113</v>
      </c>
      <c r="E31" s="6"/>
      <c r="F31" s="6" t="s">
        <v>114</v>
      </c>
      <c r="G31" s="6"/>
      <c r="H31" s="6" t="s">
        <v>63</v>
      </c>
      <c r="I31" s="11">
        <v>1</v>
      </c>
      <c r="J31" s="6">
        <v>1.67</v>
      </c>
      <c r="K31" s="6" t="s">
        <v>54</v>
      </c>
      <c r="L31" s="11">
        <v>1</v>
      </c>
      <c r="M31" s="6">
        <v>1.67</v>
      </c>
      <c r="N31" s="6" t="s">
        <v>66</v>
      </c>
    </row>
    <row r="32" ht="28" customHeight="1" spans="1:14">
      <c r="A32" s="10" t="s">
        <v>247</v>
      </c>
      <c r="B32" s="6" t="s">
        <v>258</v>
      </c>
      <c r="C32" s="6"/>
      <c r="D32" s="6" t="s">
        <v>113</v>
      </c>
      <c r="E32" s="6"/>
      <c r="F32" s="6" t="s">
        <v>340</v>
      </c>
      <c r="G32" s="6"/>
      <c r="H32" s="6" t="s">
        <v>63</v>
      </c>
      <c r="I32" s="11">
        <v>1</v>
      </c>
      <c r="J32" s="6">
        <v>1.67</v>
      </c>
      <c r="K32" s="6" t="s">
        <v>54</v>
      </c>
      <c r="L32" s="11">
        <v>1</v>
      </c>
      <c r="M32" s="6">
        <v>1.67</v>
      </c>
      <c r="N32" s="6" t="s">
        <v>66</v>
      </c>
    </row>
    <row r="33" ht="28" customHeight="1" spans="1:14">
      <c r="A33" s="10" t="s">
        <v>247</v>
      </c>
      <c r="B33" s="6" t="s">
        <v>258</v>
      </c>
      <c r="C33" s="6"/>
      <c r="D33" s="6" t="s">
        <v>113</v>
      </c>
      <c r="E33" s="6"/>
      <c r="F33" s="6" t="s">
        <v>341</v>
      </c>
      <c r="G33" s="6"/>
      <c r="H33" s="6" t="s">
        <v>63</v>
      </c>
      <c r="I33" s="11">
        <v>1</v>
      </c>
      <c r="J33" s="6">
        <v>1.67</v>
      </c>
      <c r="K33" s="6" t="s">
        <v>54</v>
      </c>
      <c r="L33" s="11">
        <v>1</v>
      </c>
      <c r="M33" s="6">
        <v>1.67</v>
      </c>
      <c r="N33" s="6" t="s">
        <v>66</v>
      </c>
    </row>
    <row r="34" ht="28" customHeight="1" spans="1:14">
      <c r="A34" s="10" t="s">
        <v>247</v>
      </c>
      <c r="B34" s="6" t="s">
        <v>258</v>
      </c>
      <c r="C34" s="6"/>
      <c r="D34" s="6" t="s">
        <v>113</v>
      </c>
      <c r="E34" s="6"/>
      <c r="F34" s="6" t="s">
        <v>342</v>
      </c>
      <c r="G34" s="6"/>
      <c r="H34" s="6" t="s">
        <v>120</v>
      </c>
      <c r="I34" s="20">
        <v>0</v>
      </c>
      <c r="J34" s="6">
        <v>1.67</v>
      </c>
      <c r="K34" s="6" t="s">
        <v>121</v>
      </c>
      <c r="L34" s="11">
        <v>1</v>
      </c>
      <c r="M34" s="6">
        <v>1.67</v>
      </c>
      <c r="N34" s="6" t="s">
        <v>66</v>
      </c>
    </row>
    <row r="35" ht="28" customHeight="1" spans="1:14">
      <c r="A35" s="10" t="s">
        <v>247</v>
      </c>
      <c r="B35" s="6" t="s">
        <v>258</v>
      </c>
      <c r="C35" s="6"/>
      <c r="D35" s="6" t="s">
        <v>113</v>
      </c>
      <c r="E35" s="6"/>
      <c r="F35" s="6" t="s">
        <v>129</v>
      </c>
      <c r="G35" s="6"/>
      <c r="H35" s="6" t="s">
        <v>63</v>
      </c>
      <c r="I35" s="11">
        <v>1</v>
      </c>
      <c r="J35" s="6">
        <v>1.67</v>
      </c>
      <c r="K35" s="6" t="s">
        <v>54</v>
      </c>
      <c r="L35" s="11">
        <v>1</v>
      </c>
      <c r="M35" s="6">
        <v>1.67</v>
      </c>
      <c r="N35" s="6" t="s">
        <v>66</v>
      </c>
    </row>
    <row r="36" ht="28" customHeight="1" spans="1:14">
      <c r="A36" s="10" t="s">
        <v>247</v>
      </c>
      <c r="B36" s="6" t="s">
        <v>258</v>
      </c>
      <c r="C36" s="6"/>
      <c r="D36" s="6" t="s">
        <v>133</v>
      </c>
      <c r="E36" s="6"/>
      <c r="F36" s="6" t="s">
        <v>343</v>
      </c>
      <c r="G36" s="6"/>
      <c r="H36" s="6" t="s">
        <v>138</v>
      </c>
      <c r="I36" s="11">
        <v>1</v>
      </c>
      <c r="J36" s="6">
        <v>1.66</v>
      </c>
      <c r="K36" s="6" t="s">
        <v>54</v>
      </c>
      <c r="L36" s="11">
        <v>1</v>
      </c>
      <c r="M36" s="6">
        <v>1.66</v>
      </c>
      <c r="N36" s="6" t="s">
        <v>66</v>
      </c>
    </row>
    <row r="37" ht="28" customHeight="1" spans="1:14">
      <c r="A37" s="10" t="s">
        <v>247</v>
      </c>
      <c r="B37" s="6" t="s">
        <v>258</v>
      </c>
      <c r="C37" s="6"/>
      <c r="D37" s="6" t="s">
        <v>133</v>
      </c>
      <c r="E37" s="6"/>
      <c r="F37" s="6" t="s">
        <v>344</v>
      </c>
      <c r="G37" s="6"/>
      <c r="H37" s="6" t="s">
        <v>138</v>
      </c>
      <c r="I37" s="11">
        <v>1</v>
      </c>
      <c r="J37" s="6">
        <v>1.66</v>
      </c>
      <c r="K37" s="6" t="s">
        <v>54</v>
      </c>
      <c r="L37" s="11">
        <v>1</v>
      </c>
      <c r="M37" s="6">
        <v>1.66</v>
      </c>
      <c r="N37" s="6" t="s">
        <v>66</v>
      </c>
    </row>
    <row r="38" ht="28" customHeight="1" spans="1:14">
      <c r="A38" s="10" t="s">
        <v>247</v>
      </c>
      <c r="B38" s="6" t="s">
        <v>258</v>
      </c>
      <c r="C38" s="6"/>
      <c r="D38" s="6" t="s">
        <v>133</v>
      </c>
      <c r="E38" s="6"/>
      <c r="F38" s="6" t="s">
        <v>345</v>
      </c>
      <c r="G38" s="6"/>
      <c r="H38" s="6" t="s">
        <v>138</v>
      </c>
      <c r="I38" s="11">
        <v>1</v>
      </c>
      <c r="J38" s="6">
        <v>1.66</v>
      </c>
      <c r="K38" s="6" t="s">
        <v>54</v>
      </c>
      <c r="L38" s="11">
        <v>1</v>
      </c>
      <c r="M38" s="6">
        <v>1.66</v>
      </c>
      <c r="N38" s="6" t="s">
        <v>66</v>
      </c>
    </row>
    <row r="39" ht="28" customHeight="1" spans="1:14">
      <c r="A39" s="10" t="s">
        <v>247</v>
      </c>
      <c r="B39" s="6" t="s">
        <v>258</v>
      </c>
      <c r="C39" s="6"/>
      <c r="D39" s="6" t="s">
        <v>133</v>
      </c>
      <c r="E39" s="6"/>
      <c r="F39" s="6" t="s">
        <v>144</v>
      </c>
      <c r="G39" s="6"/>
      <c r="H39" s="6" t="s">
        <v>138</v>
      </c>
      <c r="I39" s="11">
        <v>1</v>
      </c>
      <c r="J39" s="6">
        <v>1.66</v>
      </c>
      <c r="K39" s="6" t="s">
        <v>54</v>
      </c>
      <c r="L39" s="11">
        <v>1</v>
      </c>
      <c r="M39" s="6">
        <v>1.66</v>
      </c>
      <c r="N39" s="6" t="s">
        <v>66</v>
      </c>
    </row>
    <row r="40" ht="28" customHeight="1" spans="1:14">
      <c r="A40" s="10" t="s">
        <v>247</v>
      </c>
      <c r="B40" s="6" t="s">
        <v>258</v>
      </c>
      <c r="C40" s="6"/>
      <c r="D40" s="6" t="s">
        <v>133</v>
      </c>
      <c r="E40" s="6"/>
      <c r="F40" s="6" t="s">
        <v>346</v>
      </c>
      <c r="G40" s="6"/>
      <c r="H40" s="6" t="s">
        <v>138</v>
      </c>
      <c r="I40" s="11">
        <v>1</v>
      </c>
      <c r="J40" s="6">
        <v>1.66</v>
      </c>
      <c r="K40" s="6" t="s">
        <v>54</v>
      </c>
      <c r="L40" s="11">
        <v>1</v>
      </c>
      <c r="M40" s="6">
        <v>1.66</v>
      </c>
      <c r="N40" s="6" t="s">
        <v>66</v>
      </c>
    </row>
    <row r="41" ht="28" customHeight="1" spans="1:14">
      <c r="A41" s="10" t="s">
        <v>247</v>
      </c>
      <c r="B41" s="6" t="s">
        <v>258</v>
      </c>
      <c r="C41" s="6"/>
      <c r="D41" s="6" t="s">
        <v>133</v>
      </c>
      <c r="E41" s="6"/>
      <c r="F41" s="6" t="s">
        <v>347</v>
      </c>
      <c r="G41" s="6"/>
      <c r="H41" s="6" t="s">
        <v>138</v>
      </c>
      <c r="I41" s="11">
        <v>1</v>
      </c>
      <c r="J41" s="6">
        <v>1.66</v>
      </c>
      <c r="K41" s="6" t="s">
        <v>54</v>
      </c>
      <c r="L41" s="11">
        <v>1</v>
      </c>
      <c r="M41" s="6">
        <v>1.66</v>
      </c>
      <c r="N41" s="6" t="s">
        <v>66</v>
      </c>
    </row>
    <row r="42" ht="28" customHeight="1" spans="1:14">
      <c r="A42" s="10" t="s">
        <v>247</v>
      </c>
      <c r="B42" s="6" t="s">
        <v>258</v>
      </c>
      <c r="C42" s="6"/>
      <c r="D42" s="6" t="s">
        <v>133</v>
      </c>
      <c r="E42" s="6"/>
      <c r="F42" s="6" t="s">
        <v>348</v>
      </c>
      <c r="G42" s="6"/>
      <c r="H42" s="6" t="s">
        <v>63</v>
      </c>
      <c r="I42" s="11">
        <v>1</v>
      </c>
      <c r="J42" s="6">
        <v>1.66</v>
      </c>
      <c r="K42" s="6" t="s">
        <v>54</v>
      </c>
      <c r="L42" s="11">
        <v>1</v>
      </c>
      <c r="M42" s="6">
        <v>1.66</v>
      </c>
      <c r="N42" s="6" t="s">
        <v>66</v>
      </c>
    </row>
    <row r="43" ht="28" customHeight="1" spans="1:14">
      <c r="A43" s="10" t="s">
        <v>247</v>
      </c>
      <c r="B43" s="6" t="s">
        <v>258</v>
      </c>
      <c r="C43" s="6"/>
      <c r="D43" s="6" t="s">
        <v>133</v>
      </c>
      <c r="E43" s="6"/>
      <c r="F43" s="6" t="s">
        <v>143</v>
      </c>
      <c r="G43" s="6"/>
      <c r="H43" s="6" t="s">
        <v>63</v>
      </c>
      <c r="I43" s="11">
        <v>1</v>
      </c>
      <c r="J43" s="6">
        <v>1.66</v>
      </c>
      <c r="K43" s="6" t="s">
        <v>54</v>
      </c>
      <c r="L43" s="11">
        <v>1</v>
      </c>
      <c r="M43" s="6">
        <v>1.66</v>
      </c>
      <c r="N43" s="6" t="s">
        <v>66</v>
      </c>
    </row>
    <row r="44" ht="28" customHeight="1" spans="1:14">
      <c r="A44" s="10" t="s">
        <v>247</v>
      </c>
      <c r="B44" s="6" t="s">
        <v>275</v>
      </c>
      <c r="C44" s="6"/>
      <c r="D44" s="6" t="s">
        <v>349</v>
      </c>
      <c r="E44" s="6"/>
      <c r="F44" s="6" t="s">
        <v>350</v>
      </c>
      <c r="G44" s="6"/>
      <c r="H44" s="6" t="s">
        <v>76</v>
      </c>
      <c r="I44" s="11">
        <v>1</v>
      </c>
      <c r="J44" s="6">
        <v>1.67</v>
      </c>
      <c r="K44" s="6" t="s">
        <v>54</v>
      </c>
      <c r="L44" s="11">
        <v>1</v>
      </c>
      <c r="M44" s="6">
        <v>1.67</v>
      </c>
      <c r="N44" s="6" t="s">
        <v>66</v>
      </c>
    </row>
    <row r="45" ht="28" customHeight="1" spans="1:14">
      <c r="A45" s="10" t="s">
        <v>247</v>
      </c>
      <c r="B45" s="6" t="s">
        <v>275</v>
      </c>
      <c r="C45" s="6"/>
      <c r="D45" s="6" t="s">
        <v>276</v>
      </c>
      <c r="E45" s="6"/>
      <c r="F45" s="6" t="s">
        <v>351</v>
      </c>
      <c r="G45" s="6"/>
      <c r="H45" s="6" t="s">
        <v>63</v>
      </c>
      <c r="I45" s="11">
        <v>1</v>
      </c>
      <c r="J45" s="6">
        <v>1.67</v>
      </c>
      <c r="K45" s="6" t="s">
        <v>54</v>
      </c>
      <c r="L45" s="11">
        <v>1</v>
      </c>
      <c r="M45" s="6">
        <v>1.67</v>
      </c>
      <c r="N45" s="6" t="s">
        <v>66</v>
      </c>
    </row>
    <row r="46" ht="28" customHeight="1" spans="1:14">
      <c r="A46" s="10" t="s">
        <v>247</v>
      </c>
      <c r="B46" s="6" t="s">
        <v>275</v>
      </c>
      <c r="C46" s="6"/>
      <c r="D46" s="6" t="s">
        <v>276</v>
      </c>
      <c r="E46" s="6"/>
      <c r="F46" s="6" t="s">
        <v>352</v>
      </c>
      <c r="G46" s="6"/>
      <c r="H46" s="6" t="s">
        <v>63</v>
      </c>
      <c r="I46" s="11">
        <v>1</v>
      </c>
      <c r="J46" s="6">
        <v>1.67</v>
      </c>
      <c r="K46" s="6" t="s">
        <v>54</v>
      </c>
      <c r="L46" s="11">
        <v>1</v>
      </c>
      <c r="M46" s="6">
        <v>1.67</v>
      </c>
      <c r="N46" s="6" t="s">
        <v>66</v>
      </c>
    </row>
    <row r="47" ht="28" customHeight="1" spans="1:14">
      <c r="A47" s="10" t="s">
        <v>247</v>
      </c>
      <c r="B47" s="6" t="s">
        <v>275</v>
      </c>
      <c r="C47" s="6"/>
      <c r="D47" s="6" t="s">
        <v>276</v>
      </c>
      <c r="E47" s="6"/>
      <c r="F47" s="6" t="s">
        <v>353</v>
      </c>
      <c r="G47" s="6"/>
      <c r="H47" s="6" t="s">
        <v>63</v>
      </c>
      <c r="I47" s="11">
        <v>1</v>
      </c>
      <c r="J47" s="6">
        <v>1.67</v>
      </c>
      <c r="K47" s="6" t="s">
        <v>54</v>
      </c>
      <c r="L47" s="11">
        <v>1</v>
      </c>
      <c r="M47" s="6">
        <v>1.67</v>
      </c>
      <c r="N47" s="6" t="s">
        <v>66</v>
      </c>
    </row>
    <row r="48" ht="28" customHeight="1" spans="1:14">
      <c r="A48" s="10" t="s">
        <v>247</v>
      </c>
      <c r="B48" s="6" t="s">
        <v>275</v>
      </c>
      <c r="C48" s="6"/>
      <c r="D48" s="6" t="s">
        <v>276</v>
      </c>
      <c r="E48" s="6"/>
      <c r="F48" s="6" t="s">
        <v>173</v>
      </c>
      <c r="G48" s="6"/>
      <c r="H48" s="6" t="s">
        <v>354</v>
      </c>
      <c r="I48" s="11">
        <v>1</v>
      </c>
      <c r="J48" s="6">
        <v>1.67</v>
      </c>
      <c r="K48" s="6" t="s">
        <v>54</v>
      </c>
      <c r="L48" s="11">
        <v>1</v>
      </c>
      <c r="M48" s="6">
        <v>1.67</v>
      </c>
      <c r="N48" s="6" t="s">
        <v>66</v>
      </c>
    </row>
    <row r="49" ht="28" customHeight="1" spans="1:14">
      <c r="A49" s="10" t="s">
        <v>247</v>
      </c>
      <c r="B49" s="6" t="s">
        <v>275</v>
      </c>
      <c r="C49" s="6"/>
      <c r="D49" s="6" t="s">
        <v>276</v>
      </c>
      <c r="E49" s="6"/>
      <c r="F49" s="6" t="s">
        <v>355</v>
      </c>
      <c r="G49" s="6"/>
      <c r="H49" s="6" t="s">
        <v>354</v>
      </c>
      <c r="I49" s="11">
        <v>1</v>
      </c>
      <c r="J49" s="6">
        <v>1.67</v>
      </c>
      <c r="K49" s="6" t="s">
        <v>54</v>
      </c>
      <c r="L49" s="11">
        <v>1</v>
      </c>
      <c r="M49" s="6">
        <v>1.67</v>
      </c>
      <c r="N49" s="6" t="s">
        <v>66</v>
      </c>
    </row>
    <row r="50" ht="28" customHeight="1" spans="1:14">
      <c r="A50" s="10" t="s">
        <v>247</v>
      </c>
      <c r="B50" s="6" t="s">
        <v>275</v>
      </c>
      <c r="C50" s="6"/>
      <c r="D50" s="6" t="s">
        <v>283</v>
      </c>
      <c r="E50" s="6"/>
      <c r="F50" s="6" t="s">
        <v>356</v>
      </c>
      <c r="G50" s="6"/>
      <c r="H50" s="6" t="s">
        <v>76</v>
      </c>
      <c r="I50" s="11">
        <v>1</v>
      </c>
      <c r="J50" s="6">
        <v>1.67</v>
      </c>
      <c r="K50" s="6" t="s">
        <v>54</v>
      </c>
      <c r="L50" s="11">
        <v>1</v>
      </c>
      <c r="M50" s="6">
        <v>1.67</v>
      </c>
      <c r="N50" s="6" t="s">
        <v>66</v>
      </c>
    </row>
    <row r="51" ht="28" customHeight="1" spans="1:14">
      <c r="A51" s="10" t="s">
        <v>247</v>
      </c>
      <c r="B51" s="6" t="s">
        <v>275</v>
      </c>
      <c r="C51" s="6"/>
      <c r="D51" s="6" t="s">
        <v>283</v>
      </c>
      <c r="E51" s="6"/>
      <c r="F51" s="6" t="s">
        <v>357</v>
      </c>
      <c r="G51" s="6"/>
      <c r="H51" s="6" t="s">
        <v>358</v>
      </c>
      <c r="I51" s="11">
        <v>1</v>
      </c>
      <c r="J51" s="6">
        <v>1.67</v>
      </c>
      <c r="K51" s="6" t="s">
        <v>54</v>
      </c>
      <c r="L51" s="11">
        <v>1</v>
      </c>
      <c r="M51" s="6">
        <v>1.67</v>
      </c>
      <c r="N51" s="6" t="s">
        <v>66</v>
      </c>
    </row>
    <row r="52" ht="28" customHeight="1" spans="1:14">
      <c r="A52" s="10" t="s">
        <v>247</v>
      </c>
      <c r="B52" s="6" t="s">
        <v>275</v>
      </c>
      <c r="C52" s="6"/>
      <c r="D52" s="6" t="s">
        <v>283</v>
      </c>
      <c r="E52" s="6"/>
      <c r="F52" s="6" t="s">
        <v>359</v>
      </c>
      <c r="G52" s="6"/>
      <c r="H52" s="6" t="s">
        <v>198</v>
      </c>
      <c r="I52" s="11">
        <v>1</v>
      </c>
      <c r="J52" s="6">
        <v>1.66</v>
      </c>
      <c r="K52" s="6" t="s">
        <v>54</v>
      </c>
      <c r="L52" s="11">
        <v>1</v>
      </c>
      <c r="M52" s="6">
        <v>1.66</v>
      </c>
      <c r="N52" s="6" t="s">
        <v>66</v>
      </c>
    </row>
    <row r="53" ht="28" customHeight="1" spans="1:14">
      <c r="A53" s="10" t="s">
        <v>247</v>
      </c>
      <c r="B53" s="6" t="s">
        <v>275</v>
      </c>
      <c r="C53" s="6"/>
      <c r="D53" s="6" t="s">
        <v>287</v>
      </c>
      <c r="E53" s="6"/>
      <c r="F53" s="6" t="s">
        <v>360</v>
      </c>
      <c r="G53" s="6"/>
      <c r="H53" s="6" t="s">
        <v>361</v>
      </c>
      <c r="I53" s="11">
        <v>1</v>
      </c>
      <c r="J53" s="6">
        <v>1.66</v>
      </c>
      <c r="K53" s="6" t="s">
        <v>54</v>
      </c>
      <c r="L53" s="11">
        <v>1</v>
      </c>
      <c r="M53" s="6">
        <v>1.66</v>
      </c>
      <c r="N53" s="6" t="s">
        <v>66</v>
      </c>
    </row>
    <row r="54" ht="28" customHeight="1" spans="1:14">
      <c r="A54" s="10" t="s">
        <v>247</v>
      </c>
      <c r="B54" s="6" t="s">
        <v>275</v>
      </c>
      <c r="C54" s="6"/>
      <c r="D54" s="6" t="s">
        <v>287</v>
      </c>
      <c r="E54" s="6"/>
      <c r="F54" s="6" t="s">
        <v>362</v>
      </c>
      <c r="G54" s="6"/>
      <c r="H54" s="6" t="s">
        <v>361</v>
      </c>
      <c r="I54" s="11">
        <v>1</v>
      </c>
      <c r="J54" s="6">
        <v>1.66</v>
      </c>
      <c r="K54" s="6" t="s">
        <v>54</v>
      </c>
      <c r="L54" s="11">
        <v>1</v>
      </c>
      <c r="M54" s="6">
        <v>1.66</v>
      </c>
      <c r="N54" s="6" t="s">
        <v>66</v>
      </c>
    </row>
    <row r="55" ht="28" customHeight="1" spans="1:14">
      <c r="A55" s="10" t="s">
        <v>247</v>
      </c>
      <c r="B55" s="6" t="s">
        <v>275</v>
      </c>
      <c r="C55" s="6"/>
      <c r="D55" s="6" t="s">
        <v>287</v>
      </c>
      <c r="E55" s="6"/>
      <c r="F55" s="6" t="s">
        <v>363</v>
      </c>
      <c r="G55" s="6"/>
      <c r="H55" s="6" t="s">
        <v>361</v>
      </c>
      <c r="I55" s="11">
        <v>1</v>
      </c>
      <c r="J55" s="6">
        <v>1.66</v>
      </c>
      <c r="K55" s="6" t="s">
        <v>54</v>
      </c>
      <c r="L55" s="11">
        <v>1</v>
      </c>
      <c r="M55" s="6">
        <v>1.66</v>
      </c>
      <c r="N55" s="6" t="s">
        <v>66</v>
      </c>
    </row>
    <row r="56" ht="28" customHeight="1" spans="1:14">
      <c r="A56" s="10" t="s">
        <v>247</v>
      </c>
      <c r="B56" s="6" t="s">
        <v>291</v>
      </c>
      <c r="C56" s="6"/>
      <c r="D56" s="6" t="s">
        <v>292</v>
      </c>
      <c r="E56" s="6"/>
      <c r="F56" s="6" t="s">
        <v>364</v>
      </c>
      <c r="G56" s="6"/>
      <c r="H56" s="6" t="s">
        <v>71</v>
      </c>
      <c r="I56" s="11">
        <v>0.85</v>
      </c>
      <c r="J56" s="6">
        <v>5</v>
      </c>
      <c r="K56" s="6" t="s">
        <v>54</v>
      </c>
      <c r="L56" s="11">
        <v>1</v>
      </c>
      <c r="M56" s="6">
        <v>5</v>
      </c>
      <c r="N56" s="6" t="s">
        <v>66</v>
      </c>
    </row>
    <row r="57" ht="28" customHeight="1" spans="1:14">
      <c r="A57" s="10" t="s">
        <v>247</v>
      </c>
      <c r="B57" s="6" t="s">
        <v>291</v>
      </c>
      <c r="C57" s="6"/>
      <c r="D57" s="6" t="s">
        <v>292</v>
      </c>
      <c r="E57" s="6"/>
      <c r="F57" s="6" t="s">
        <v>365</v>
      </c>
      <c r="G57" s="6"/>
      <c r="H57" s="6" t="s">
        <v>71</v>
      </c>
      <c r="I57" s="11">
        <v>0.85</v>
      </c>
      <c r="J57" s="6">
        <v>5</v>
      </c>
      <c r="K57" s="6" t="s">
        <v>54</v>
      </c>
      <c r="L57" s="11">
        <v>1</v>
      </c>
      <c r="M57" s="6">
        <v>5</v>
      </c>
      <c r="N57" s="6" t="s">
        <v>66</v>
      </c>
    </row>
    <row r="58" ht="18" hidden="1" customHeight="1" spans="1:14">
      <c r="A58" s="10"/>
      <c r="B58" s="10"/>
      <c r="C58" s="10"/>
      <c r="D58" s="10"/>
      <c r="E58" s="10"/>
      <c r="F58" s="10"/>
      <c r="G58" s="10"/>
      <c r="H58" s="10"/>
      <c r="I58" s="10"/>
      <c r="J58" s="10"/>
      <c r="K58" s="10"/>
      <c r="L58" s="10"/>
      <c r="M58" s="10"/>
      <c r="N58" s="10"/>
    </row>
    <row r="59" ht="28" customHeight="1" spans="1:14">
      <c r="A59" s="12" t="s">
        <v>206</v>
      </c>
      <c r="B59" s="12"/>
      <c r="C59" s="12"/>
      <c r="D59" s="12"/>
      <c r="E59" s="12"/>
      <c r="F59" s="12"/>
      <c r="G59" s="12"/>
      <c r="H59" s="12"/>
      <c r="I59" s="12"/>
      <c r="J59" s="12">
        <v>100</v>
      </c>
      <c r="K59" s="13"/>
      <c r="L59" s="13"/>
      <c r="M59" s="14">
        <v>99.38</v>
      </c>
      <c r="N59" s="4"/>
    </row>
  </sheetData>
  <mergeCells count="10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F17:G17"/>
    <mergeCell ref="D18:E18"/>
    <mergeCell ref="F18:G18"/>
    <mergeCell ref="D19:E19"/>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D44:E44"/>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A58:N58"/>
    <mergeCell ref="A59:I59"/>
    <mergeCell ref="A14:A57"/>
    <mergeCell ref="A6:B9"/>
    <mergeCell ref="A11:B12"/>
    <mergeCell ref="B14:C19"/>
    <mergeCell ref="D14:E17"/>
    <mergeCell ref="B20:C43"/>
    <mergeCell ref="D20:E28"/>
    <mergeCell ref="D29:E35"/>
    <mergeCell ref="D36:E43"/>
    <mergeCell ref="B44:C55"/>
    <mergeCell ref="D45:E49"/>
    <mergeCell ref="D50:E52"/>
    <mergeCell ref="D53:E55"/>
    <mergeCell ref="B56:C57"/>
    <mergeCell ref="D56:E5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4" t="s">
        <v>225</v>
      </c>
      <c r="D3" s="4"/>
      <c r="E3" s="4"/>
      <c r="F3" s="4"/>
      <c r="G3" s="4"/>
      <c r="H3" s="4"/>
      <c r="I3" s="4"/>
      <c r="J3" s="4"/>
      <c r="K3" s="4"/>
      <c r="L3" s="4"/>
      <c r="M3" s="4"/>
      <c r="N3" s="4"/>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366</v>
      </c>
      <c r="F6" s="4"/>
      <c r="G6" s="4">
        <v>4550000</v>
      </c>
      <c r="H6" s="4"/>
      <c r="I6" s="4">
        <v>4543450</v>
      </c>
      <c r="J6" s="4"/>
      <c r="K6" s="4" t="s">
        <v>295</v>
      </c>
      <c r="L6" s="7" t="s">
        <v>367</v>
      </c>
      <c r="M6" s="16">
        <v>9.98</v>
      </c>
      <c r="N6" s="8"/>
    </row>
    <row r="7" ht="28" customHeight="1" spans="1:14">
      <c r="A7" s="6" t="s">
        <v>233</v>
      </c>
      <c r="B7" s="6"/>
      <c r="C7" s="4" t="s">
        <v>236</v>
      </c>
      <c r="D7" s="4"/>
      <c r="E7" s="4" t="s">
        <v>366</v>
      </c>
      <c r="F7" s="4"/>
      <c r="G7" s="4" t="s">
        <v>46</v>
      </c>
      <c r="H7" s="4"/>
      <c r="I7" s="4" t="s">
        <v>46</v>
      </c>
      <c r="J7" s="4"/>
      <c r="K7" s="4" t="s">
        <v>238</v>
      </c>
      <c r="L7" s="7" t="s">
        <v>46</v>
      </c>
      <c r="M7" s="8" t="s">
        <v>46</v>
      </c>
      <c r="N7" s="8"/>
    </row>
    <row r="8" ht="28" customHeight="1" spans="1:14">
      <c r="A8" s="6" t="s">
        <v>233</v>
      </c>
      <c r="B8" s="6"/>
      <c r="C8" s="4" t="s">
        <v>221</v>
      </c>
      <c r="D8" s="4"/>
      <c r="E8" s="4" t="s">
        <v>46</v>
      </c>
      <c r="F8" s="4"/>
      <c r="G8" s="4" t="s">
        <v>366</v>
      </c>
      <c r="H8" s="4"/>
      <c r="I8" s="4" t="s">
        <v>368</v>
      </c>
      <c r="J8" s="4"/>
      <c r="K8" s="4" t="s">
        <v>238</v>
      </c>
      <c r="L8" s="7" t="s">
        <v>367</v>
      </c>
      <c r="M8" s="8" t="s">
        <v>369</v>
      </c>
      <c r="N8" s="8"/>
    </row>
    <row r="9" ht="28" customHeight="1" spans="1:14">
      <c r="A9" s="6" t="s">
        <v>233</v>
      </c>
      <c r="B9" s="6"/>
      <c r="C9" s="4" t="s">
        <v>222</v>
      </c>
      <c r="D9" s="4"/>
      <c r="E9" s="4" t="s">
        <v>46</v>
      </c>
      <c r="F9" s="4"/>
      <c r="G9" s="4" t="s">
        <v>46</v>
      </c>
      <c r="H9" s="4"/>
      <c r="I9" s="4" t="s">
        <v>46</v>
      </c>
      <c r="J9" s="4"/>
      <c r="K9" s="4" t="s">
        <v>238</v>
      </c>
      <c r="L9" s="7" t="s">
        <v>46</v>
      </c>
      <c r="M9" s="8" t="s">
        <v>46</v>
      </c>
      <c r="N9" s="8"/>
    </row>
    <row r="10" ht="28" customHeight="1" spans="1:14">
      <c r="A10" s="6" t="s">
        <v>35</v>
      </c>
      <c r="B10" s="6"/>
      <c r="C10" s="6" t="s">
        <v>241</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370</v>
      </c>
      <c r="D12" s="9"/>
      <c r="E12" s="9"/>
      <c r="F12" s="9"/>
      <c r="G12" s="9"/>
      <c r="H12" s="9"/>
      <c r="I12" s="9" t="s">
        <v>371</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372</v>
      </c>
      <c r="G14" s="6"/>
      <c r="H14" s="6" t="s">
        <v>373</v>
      </c>
      <c r="I14" s="6">
        <v>190.95</v>
      </c>
      <c r="J14" s="6">
        <v>10</v>
      </c>
      <c r="K14" s="6" t="s">
        <v>150</v>
      </c>
      <c r="L14" s="6">
        <v>99.97</v>
      </c>
      <c r="M14" s="8">
        <v>9.9</v>
      </c>
      <c r="N14" s="6" t="s">
        <v>374</v>
      </c>
    </row>
    <row r="15" ht="28" customHeight="1" spans="1:14">
      <c r="A15" s="10" t="s">
        <v>247</v>
      </c>
      <c r="B15" s="6" t="s">
        <v>145</v>
      </c>
      <c r="C15" s="6"/>
      <c r="D15" s="6" t="s">
        <v>248</v>
      </c>
      <c r="E15" s="6"/>
      <c r="F15" s="6" t="s">
        <v>375</v>
      </c>
      <c r="G15" s="6"/>
      <c r="H15" s="6" t="s">
        <v>376</v>
      </c>
      <c r="I15" s="6">
        <v>263.4</v>
      </c>
      <c r="J15" s="6">
        <v>10</v>
      </c>
      <c r="K15" s="6" t="s">
        <v>150</v>
      </c>
      <c r="L15" s="6">
        <v>99.77</v>
      </c>
      <c r="M15" s="8">
        <v>9.9</v>
      </c>
      <c r="N15" s="6" t="s">
        <v>374</v>
      </c>
    </row>
    <row r="16" ht="28" customHeight="1" spans="1:14">
      <c r="A16" s="10" t="s">
        <v>247</v>
      </c>
      <c r="B16" s="6" t="s">
        <v>258</v>
      </c>
      <c r="C16" s="6"/>
      <c r="D16" s="6" t="s">
        <v>91</v>
      </c>
      <c r="E16" s="6"/>
      <c r="F16" s="6" t="s">
        <v>377</v>
      </c>
      <c r="G16" s="6"/>
      <c r="H16" s="6" t="s">
        <v>378</v>
      </c>
      <c r="I16" s="6" t="s">
        <v>379</v>
      </c>
      <c r="J16" s="6">
        <v>2.86</v>
      </c>
      <c r="K16" s="6" t="s">
        <v>108</v>
      </c>
      <c r="L16" s="11">
        <v>1</v>
      </c>
      <c r="M16" s="6">
        <v>2.86</v>
      </c>
      <c r="N16" s="6" t="s">
        <v>66</v>
      </c>
    </row>
    <row r="17" ht="28" customHeight="1" spans="1:14">
      <c r="A17" s="10" t="s">
        <v>247</v>
      </c>
      <c r="B17" s="6" t="s">
        <v>258</v>
      </c>
      <c r="C17" s="6"/>
      <c r="D17" s="6" t="s">
        <v>91</v>
      </c>
      <c r="E17" s="6"/>
      <c r="F17" s="6" t="s">
        <v>380</v>
      </c>
      <c r="G17" s="6"/>
      <c r="H17" s="6" t="s">
        <v>381</v>
      </c>
      <c r="I17" s="6" t="s">
        <v>382</v>
      </c>
      <c r="J17" s="6">
        <v>2.86</v>
      </c>
      <c r="K17" s="6" t="s">
        <v>103</v>
      </c>
      <c r="L17" s="11">
        <v>1</v>
      </c>
      <c r="M17" s="6">
        <v>2.86</v>
      </c>
      <c r="N17" s="6" t="s">
        <v>66</v>
      </c>
    </row>
    <row r="18" ht="28" customHeight="1" spans="1:14">
      <c r="A18" s="10" t="s">
        <v>247</v>
      </c>
      <c r="B18" s="6" t="s">
        <v>258</v>
      </c>
      <c r="C18" s="6"/>
      <c r="D18" s="6" t="s">
        <v>91</v>
      </c>
      <c r="E18" s="6"/>
      <c r="F18" s="6" t="s">
        <v>383</v>
      </c>
      <c r="G18" s="6"/>
      <c r="H18" s="6" t="s">
        <v>384</v>
      </c>
      <c r="I18" s="6" t="s">
        <v>385</v>
      </c>
      <c r="J18" s="6">
        <v>2.86</v>
      </c>
      <c r="K18" s="6" t="s">
        <v>108</v>
      </c>
      <c r="L18" s="11">
        <v>1</v>
      </c>
      <c r="M18" s="6">
        <v>2.86</v>
      </c>
      <c r="N18" s="6" t="s">
        <v>66</v>
      </c>
    </row>
    <row r="19" ht="28" customHeight="1" spans="1:14">
      <c r="A19" s="10" t="s">
        <v>247</v>
      </c>
      <c r="B19" s="6" t="s">
        <v>258</v>
      </c>
      <c r="C19" s="6"/>
      <c r="D19" s="6" t="s">
        <v>91</v>
      </c>
      <c r="E19" s="6"/>
      <c r="F19" s="6" t="s">
        <v>386</v>
      </c>
      <c r="G19" s="6"/>
      <c r="H19" s="6" t="s">
        <v>387</v>
      </c>
      <c r="I19" s="6" t="s">
        <v>388</v>
      </c>
      <c r="J19" s="6">
        <v>2.86</v>
      </c>
      <c r="K19" s="6" t="s">
        <v>97</v>
      </c>
      <c r="L19" s="11">
        <v>1</v>
      </c>
      <c r="M19" s="6">
        <v>2.86</v>
      </c>
      <c r="N19" s="6" t="s">
        <v>66</v>
      </c>
    </row>
    <row r="20" ht="28" customHeight="1" spans="1:14">
      <c r="A20" s="10" t="s">
        <v>247</v>
      </c>
      <c r="B20" s="6" t="s">
        <v>258</v>
      </c>
      <c r="C20" s="6"/>
      <c r="D20" s="6" t="s">
        <v>91</v>
      </c>
      <c r="E20" s="6"/>
      <c r="F20" s="6" t="s">
        <v>389</v>
      </c>
      <c r="G20" s="6"/>
      <c r="H20" s="6" t="s">
        <v>387</v>
      </c>
      <c r="I20" s="6" t="s">
        <v>388</v>
      </c>
      <c r="J20" s="6">
        <v>2.86</v>
      </c>
      <c r="K20" s="6" t="s">
        <v>97</v>
      </c>
      <c r="L20" s="11">
        <v>1</v>
      </c>
      <c r="M20" s="6">
        <v>2.86</v>
      </c>
      <c r="N20" s="6" t="s">
        <v>66</v>
      </c>
    </row>
    <row r="21" ht="28" customHeight="1" spans="1:14">
      <c r="A21" s="10" t="s">
        <v>247</v>
      </c>
      <c r="B21" s="6" t="s">
        <v>258</v>
      </c>
      <c r="C21" s="6"/>
      <c r="D21" s="6" t="s">
        <v>91</v>
      </c>
      <c r="E21" s="6"/>
      <c r="F21" s="6" t="s">
        <v>390</v>
      </c>
      <c r="G21" s="6"/>
      <c r="H21" s="6" t="s">
        <v>387</v>
      </c>
      <c r="I21" s="6" t="s">
        <v>388</v>
      </c>
      <c r="J21" s="6">
        <v>2.86</v>
      </c>
      <c r="K21" s="6" t="s">
        <v>97</v>
      </c>
      <c r="L21" s="11">
        <v>1</v>
      </c>
      <c r="M21" s="6">
        <v>2.86</v>
      </c>
      <c r="N21" s="6" t="s">
        <v>66</v>
      </c>
    </row>
    <row r="22" ht="28" customHeight="1" spans="1:14">
      <c r="A22" s="10" t="s">
        <v>247</v>
      </c>
      <c r="B22" s="6" t="s">
        <v>258</v>
      </c>
      <c r="C22" s="6"/>
      <c r="D22" s="6" t="s">
        <v>113</v>
      </c>
      <c r="E22" s="6"/>
      <c r="F22" s="6" t="s">
        <v>391</v>
      </c>
      <c r="G22" s="6"/>
      <c r="H22" s="6" t="s">
        <v>63</v>
      </c>
      <c r="I22" s="11">
        <v>1</v>
      </c>
      <c r="J22" s="6">
        <v>2.86</v>
      </c>
      <c r="K22" s="6" t="s">
        <v>54</v>
      </c>
      <c r="L22" s="11">
        <v>1</v>
      </c>
      <c r="M22" s="6">
        <v>2.86</v>
      </c>
      <c r="N22" s="6" t="s">
        <v>66</v>
      </c>
    </row>
    <row r="23" ht="28" customHeight="1" spans="1:14">
      <c r="A23" s="10" t="s">
        <v>247</v>
      </c>
      <c r="B23" s="6" t="s">
        <v>258</v>
      </c>
      <c r="C23" s="6"/>
      <c r="D23" s="6" t="s">
        <v>113</v>
      </c>
      <c r="E23" s="6"/>
      <c r="F23" s="6" t="s">
        <v>392</v>
      </c>
      <c r="G23" s="6"/>
      <c r="H23" s="6" t="s">
        <v>63</v>
      </c>
      <c r="I23" s="11">
        <v>1</v>
      </c>
      <c r="J23" s="6">
        <v>2.86</v>
      </c>
      <c r="K23" s="6" t="s">
        <v>54</v>
      </c>
      <c r="L23" s="11">
        <v>1</v>
      </c>
      <c r="M23" s="6">
        <v>2.86</v>
      </c>
      <c r="N23" s="6" t="s">
        <v>66</v>
      </c>
    </row>
    <row r="24" ht="28" customHeight="1" spans="1:14">
      <c r="A24" s="10" t="s">
        <v>247</v>
      </c>
      <c r="B24" s="6" t="s">
        <v>258</v>
      </c>
      <c r="C24" s="6"/>
      <c r="D24" s="6" t="s">
        <v>113</v>
      </c>
      <c r="E24" s="6"/>
      <c r="F24" s="6" t="s">
        <v>393</v>
      </c>
      <c r="G24" s="6"/>
      <c r="H24" s="6" t="s">
        <v>79</v>
      </c>
      <c r="I24" s="11">
        <v>1</v>
      </c>
      <c r="J24" s="6">
        <v>2.86</v>
      </c>
      <c r="K24" s="6" t="s">
        <v>54</v>
      </c>
      <c r="L24" s="11">
        <v>1</v>
      </c>
      <c r="M24" s="6">
        <v>2.86</v>
      </c>
      <c r="N24" s="6" t="s">
        <v>66</v>
      </c>
    </row>
    <row r="25" ht="28" customHeight="1" spans="1:14">
      <c r="A25" s="10" t="s">
        <v>247</v>
      </c>
      <c r="B25" s="6" t="s">
        <v>258</v>
      </c>
      <c r="C25" s="6"/>
      <c r="D25" s="6" t="s">
        <v>113</v>
      </c>
      <c r="E25" s="6"/>
      <c r="F25" s="6" t="s">
        <v>394</v>
      </c>
      <c r="G25" s="6"/>
      <c r="H25" s="6" t="s">
        <v>63</v>
      </c>
      <c r="I25" s="11">
        <v>1</v>
      </c>
      <c r="J25" s="6">
        <v>2.86</v>
      </c>
      <c r="K25" s="6" t="s">
        <v>54</v>
      </c>
      <c r="L25" s="11">
        <v>1</v>
      </c>
      <c r="M25" s="6">
        <v>2.86</v>
      </c>
      <c r="N25" s="6" t="s">
        <v>66</v>
      </c>
    </row>
    <row r="26" ht="28" customHeight="1" spans="1:14">
      <c r="A26" s="10" t="s">
        <v>247</v>
      </c>
      <c r="B26" s="6" t="s">
        <v>258</v>
      </c>
      <c r="C26" s="6"/>
      <c r="D26" s="6" t="s">
        <v>133</v>
      </c>
      <c r="E26" s="6"/>
      <c r="F26" s="6" t="s">
        <v>395</v>
      </c>
      <c r="G26" s="6"/>
      <c r="H26" s="6" t="s">
        <v>63</v>
      </c>
      <c r="I26" s="11">
        <v>1</v>
      </c>
      <c r="J26" s="6">
        <v>2.85</v>
      </c>
      <c r="K26" s="6" t="s">
        <v>54</v>
      </c>
      <c r="L26" s="11">
        <v>1</v>
      </c>
      <c r="M26" s="6">
        <v>2.85</v>
      </c>
      <c r="N26" s="6" t="s">
        <v>66</v>
      </c>
    </row>
    <row r="27" ht="28" customHeight="1" spans="1:14">
      <c r="A27" s="10" t="s">
        <v>247</v>
      </c>
      <c r="B27" s="6" t="s">
        <v>258</v>
      </c>
      <c r="C27" s="6"/>
      <c r="D27" s="6" t="s">
        <v>133</v>
      </c>
      <c r="E27" s="6"/>
      <c r="F27" s="6" t="s">
        <v>396</v>
      </c>
      <c r="G27" s="6"/>
      <c r="H27" s="6" t="s">
        <v>138</v>
      </c>
      <c r="I27" s="11">
        <v>1</v>
      </c>
      <c r="J27" s="6">
        <v>2.85</v>
      </c>
      <c r="K27" s="6" t="s">
        <v>54</v>
      </c>
      <c r="L27" s="11">
        <v>1</v>
      </c>
      <c r="M27" s="6">
        <v>2.85</v>
      </c>
      <c r="N27" s="6" t="s">
        <v>66</v>
      </c>
    </row>
    <row r="28" ht="28" customHeight="1" spans="1:14">
      <c r="A28" s="10" t="s">
        <v>247</v>
      </c>
      <c r="B28" s="6" t="s">
        <v>258</v>
      </c>
      <c r="C28" s="6"/>
      <c r="D28" s="6" t="s">
        <v>133</v>
      </c>
      <c r="E28" s="6"/>
      <c r="F28" s="6" t="s">
        <v>397</v>
      </c>
      <c r="G28" s="6"/>
      <c r="H28" s="6" t="s">
        <v>63</v>
      </c>
      <c r="I28" s="11">
        <v>1</v>
      </c>
      <c r="J28" s="6">
        <v>2.85</v>
      </c>
      <c r="K28" s="6" t="s">
        <v>54</v>
      </c>
      <c r="L28" s="11">
        <v>1</v>
      </c>
      <c r="M28" s="6">
        <v>2.85</v>
      </c>
      <c r="N28" s="6" t="s">
        <v>66</v>
      </c>
    </row>
    <row r="29" ht="28" customHeight="1" spans="1:14">
      <c r="A29" s="10" t="s">
        <v>247</v>
      </c>
      <c r="B29" s="6" t="s">
        <v>258</v>
      </c>
      <c r="C29" s="6"/>
      <c r="D29" s="6" t="s">
        <v>133</v>
      </c>
      <c r="E29" s="6"/>
      <c r="F29" s="6" t="s">
        <v>398</v>
      </c>
      <c r="G29" s="6"/>
      <c r="H29" s="6" t="s">
        <v>63</v>
      </c>
      <c r="I29" s="11">
        <v>1</v>
      </c>
      <c r="J29" s="6">
        <v>2.85</v>
      </c>
      <c r="K29" s="6" t="s">
        <v>54</v>
      </c>
      <c r="L29" s="11">
        <v>1</v>
      </c>
      <c r="M29" s="6">
        <v>2.85</v>
      </c>
      <c r="N29" s="6" t="s">
        <v>66</v>
      </c>
    </row>
    <row r="30" ht="28" customHeight="1" spans="1:14">
      <c r="A30" s="10" t="s">
        <v>247</v>
      </c>
      <c r="B30" s="6" t="s">
        <v>275</v>
      </c>
      <c r="C30" s="6"/>
      <c r="D30" s="6" t="s">
        <v>276</v>
      </c>
      <c r="E30" s="6"/>
      <c r="F30" s="6" t="s">
        <v>399</v>
      </c>
      <c r="G30" s="6"/>
      <c r="H30" s="6" t="s">
        <v>354</v>
      </c>
      <c r="I30" s="11">
        <v>1</v>
      </c>
      <c r="J30" s="6">
        <v>1.82</v>
      </c>
      <c r="K30" s="6" t="s">
        <v>54</v>
      </c>
      <c r="L30" s="11">
        <v>1</v>
      </c>
      <c r="M30" s="6">
        <v>1.82</v>
      </c>
      <c r="N30" s="6" t="s">
        <v>66</v>
      </c>
    </row>
    <row r="31" ht="28" customHeight="1" spans="1:14">
      <c r="A31" s="10" t="s">
        <v>247</v>
      </c>
      <c r="B31" s="6" t="s">
        <v>275</v>
      </c>
      <c r="C31" s="6"/>
      <c r="D31" s="6" t="s">
        <v>276</v>
      </c>
      <c r="E31" s="6"/>
      <c r="F31" s="6" t="s">
        <v>400</v>
      </c>
      <c r="G31" s="6"/>
      <c r="H31" s="6" t="s">
        <v>401</v>
      </c>
      <c r="I31" s="11">
        <v>1</v>
      </c>
      <c r="J31" s="6">
        <v>1.82</v>
      </c>
      <c r="K31" s="6" t="s">
        <v>54</v>
      </c>
      <c r="L31" s="11">
        <v>1</v>
      </c>
      <c r="M31" s="6">
        <v>1.82</v>
      </c>
      <c r="N31" s="6" t="s">
        <v>66</v>
      </c>
    </row>
    <row r="32" ht="28" customHeight="1" spans="1:14">
      <c r="A32" s="10" t="s">
        <v>247</v>
      </c>
      <c r="B32" s="6" t="s">
        <v>275</v>
      </c>
      <c r="C32" s="6"/>
      <c r="D32" s="6" t="s">
        <v>276</v>
      </c>
      <c r="E32" s="6"/>
      <c r="F32" s="6" t="s">
        <v>402</v>
      </c>
      <c r="G32" s="6"/>
      <c r="H32" s="6" t="s">
        <v>168</v>
      </c>
      <c r="I32" s="11">
        <v>1</v>
      </c>
      <c r="J32" s="6">
        <v>1.82</v>
      </c>
      <c r="K32" s="6" t="s">
        <v>54</v>
      </c>
      <c r="L32" s="11">
        <v>1</v>
      </c>
      <c r="M32" s="6">
        <v>1.82</v>
      </c>
      <c r="N32" s="6" t="s">
        <v>66</v>
      </c>
    </row>
    <row r="33" ht="28" customHeight="1" spans="1:14">
      <c r="A33" s="10" t="s">
        <v>247</v>
      </c>
      <c r="B33" s="6" t="s">
        <v>275</v>
      </c>
      <c r="C33" s="6"/>
      <c r="D33" s="6" t="s">
        <v>283</v>
      </c>
      <c r="E33" s="6"/>
      <c r="F33" s="6" t="s">
        <v>403</v>
      </c>
      <c r="G33" s="6"/>
      <c r="H33" s="6" t="s">
        <v>404</v>
      </c>
      <c r="I33" s="11">
        <v>1</v>
      </c>
      <c r="J33" s="6">
        <v>1.82</v>
      </c>
      <c r="K33" s="6" t="s">
        <v>54</v>
      </c>
      <c r="L33" s="11">
        <v>1</v>
      </c>
      <c r="M33" s="6">
        <v>1.82</v>
      </c>
      <c r="N33" s="6" t="s">
        <v>66</v>
      </c>
    </row>
    <row r="34" ht="28" customHeight="1" spans="1:14">
      <c r="A34" s="10" t="s">
        <v>247</v>
      </c>
      <c r="B34" s="6" t="s">
        <v>275</v>
      </c>
      <c r="C34" s="6"/>
      <c r="D34" s="6" t="s">
        <v>283</v>
      </c>
      <c r="E34" s="6"/>
      <c r="F34" s="6" t="s">
        <v>405</v>
      </c>
      <c r="G34" s="6"/>
      <c r="H34" s="6" t="s">
        <v>406</v>
      </c>
      <c r="I34" s="11">
        <v>1</v>
      </c>
      <c r="J34" s="6">
        <v>1.82</v>
      </c>
      <c r="K34" s="6" t="s">
        <v>54</v>
      </c>
      <c r="L34" s="11">
        <v>1</v>
      </c>
      <c r="M34" s="6">
        <v>1.82</v>
      </c>
      <c r="N34" s="6" t="s">
        <v>66</v>
      </c>
    </row>
    <row r="35" ht="28" customHeight="1" spans="1:14">
      <c r="A35" s="10" t="s">
        <v>247</v>
      </c>
      <c r="B35" s="6" t="s">
        <v>275</v>
      </c>
      <c r="C35" s="6"/>
      <c r="D35" s="6" t="s">
        <v>283</v>
      </c>
      <c r="E35" s="6"/>
      <c r="F35" s="6" t="s">
        <v>407</v>
      </c>
      <c r="G35" s="6"/>
      <c r="H35" s="6" t="s">
        <v>170</v>
      </c>
      <c r="I35" s="11">
        <v>1</v>
      </c>
      <c r="J35" s="6">
        <v>1.82</v>
      </c>
      <c r="K35" s="6" t="s">
        <v>54</v>
      </c>
      <c r="L35" s="11">
        <v>1</v>
      </c>
      <c r="M35" s="6">
        <v>1.82</v>
      </c>
      <c r="N35" s="6" t="s">
        <v>66</v>
      </c>
    </row>
    <row r="36" ht="28" customHeight="1" spans="1:14">
      <c r="A36" s="10" t="s">
        <v>247</v>
      </c>
      <c r="B36" s="6" t="s">
        <v>275</v>
      </c>
      <c r="C36" s="6"/>
      <c r="D36" s="6" t="s">
        <v>287</v>
      </c>
      <c r="E36" s="6"/>
      <c r="F36" s="6" t="s">
        <v>186</v>
      </c>
      <c r="G36" s="6"/>
      <c r="H36" s="6" t="s">
        <v>76</v>
      </c>
      <c r="I36" s="11">
        <v>1</v>
      </c>
      <c r="J36" s="6">
        <v>1.82</v>
      </c>
      <c r="K36" s="6" t="s">
        <v>54</v>
      </c>
      <c r="L36" s="11">
        <v>1</v>
      </c>
      <c r="M36" s="6">
        <v>1.82</v>
      </c>
      <c r="N36" s="6" t="s">
        <v>66</v>
      </c>
    </row>
    <row r="37" ht="28" customHeight="1" spans="1:14">
      <c r="A37" s="10" t="s">
        <v>247</v>
      </c>
      <c r="B37" s="6" t="s">
        <v>275</v>
      </c>
      <c r="C37" s="6"/>
      <c r="D37" s="6" t="s">
        <v>287</v>
      </c>
      <c r="E37" s="6"/>
      <c r="F37" s="6" t="s">
        <v>408</v>
      </c>
      <c r="G37" s="6"/>
      <c r="H37" s="6" t="s">
        <v>409</v>
      </c>
      <c r="I37" s="11">
        <v>1</v>
      </c>
      <c r="J37" s="6">
        <v>1.82</v>
      </c>
      <c r="K37" s="6" t="s">
        <v>54</v>
      </c>
      <c r="L37" s="11">
        <v>1</v>
      </c>
      <c r="M37" s="6">
        <v>1.82</v>
      </c>
      <c r="N37" s="6" t="s">
        <v>66</v>
      </c>
    </row>
    <row r="38" ht="28" customHeight="1" spans="1:14">
      <c r="A38" s="10" t="s">
        <v>247</v>
      </c>
      <c r="B38" s="6" t="s">
        <v>275</v>
      </c>
      <c r="C38" s="6"/>
      <c r="D38" s="6" t="s">
        <v>287</v>
      </c>
      <c r="E38" s="6"/>
      <c r="F38" s="6" t="s">
        <v>410</v>
      </c>
      <c r="G38" s="6"/>
      <c r="H38" s="6" t="s">
        <v>76</v>
      </c>
      <c r="I38" s="11">
        <v>1</v>
      </c>
      <c r="J38" s="6">
        <v>1.82</v>
      </c>
      <c r="K38" s="6" t="s">
        <v>54</v>
      </c>
      <c r="L38" s="11">
        <v>1</v>
      </c>
      <c r="M38" s="6">
        <v>1.82</v>
      </c>
      <c r="N38" s="6" t="s">
        <v>66</v>
      </c>
    </row>
    <row r="39" ht="28" customHeight="1" spans="1:14">
      <c r="A39" s="10" t="s">
        <v>247</v>
      </c>
      <c r="B39" s="6" t="s">
        <v>275</v>
      </c>
      <c r="C39" s="6"/>
      <c r="D39" s="6" t="s">
        <v>287</v>
      </c>
      <c r="E39" s="6"/>
      <c r="F39" s="6" t="s">
        <v>411</v>
      </c>
      <c r="G39" s="6"/>
      <c r="H39" s="6" t="s">
        <v>404</v>
      </c>
      <c r="I39" s="11">
        <v>1</v>
      </c>
      <c r="J39" s="6">
        <v>1.81</v>
      </c>
      <c r="K39" s="6" t="s">
        <v>54</v>
      </c>
      <c r="L39" s="11">
        <v>1</v>
      </c>
      <c r="M39" s="6">
        <v>1.81</v>
      </c>
      <c r="N39" s="6" t="s">
        <v>66</v>
      </c>
    </row>
    <row r="40" ht="28" customHeight="1" spans="1:14">
      <c r="A40" s="10" t="s">
        <v>247</v>
      </c>
      <c r="B40" s="6" t="s">
        <v>275</v>
      </c>
      <c r="C40" s="6"/>
      <c r="D40" s="6" t="s">
        <v>287</v>
      </c>
      <c r="E40" s="6"/>
      <c r="F40" s="6" t="s">
        <v>412</v>
      </c>
      <c r="G40" s="6"/>
      <c r="H40" s="6" t="s">
        <v>63</v>
      </c>
      <c r="I40" s="11">
        <v>1</v>
      </c>
      <c r="J40" s="6">
        <v>1.81</v>
      </c>
      <c r="K40" s="6" t="s">
        <v>54</v>
      </c>
      <c r="L40" s="11">
        <v>1</v>
      </c>
      <c r="M40" s="6">
        <v>1.81</v>
      </c>
      <c r="N40" s="6" t="s">
        <v>66</v>
      </c>
    </row>
    <row r="41" ht="28" customHeight="1" spans="1:14">
      <c r="A41" s="10" t="s">
        <v>247</v>
      </c>
      <c r="B41" s="6" t="s">
        <v>291</v>
      </c>
      <c r="C41" s="6"/>
      <c r="D41" s="6" t="s">
        <v>292</v>
      </c>
      <c r="E41" s="6"/>
      <c r="F41" s="6" t="s">
        <v>292</v>
      </c>
      <c r="G41" s="6"/>
      <c r="H41" s="6" t="s">
        <v>71</v>
      </c>
      <c r="I41" s="11">
        <v>0.85</v>
      </c>
      <c r="J41" s="6">
        <v>10</v>
      </c>
      <c r="K41" s="6" t="s">
        <v>54</v>
      </c>
      <c r="L41" s="11">
        <v>1</v>
      </c>
      <c r="M41" s="6">
        <v>10</v>
      </c>
      <c r="N41" s="6" t="s">
        <v>66</v>
      </c>
    </row>
    <row r="42" ht="18" hidden="1" customHeight="1" spans="1:14">
      <c r="A42" s="10"/>
      <c r="B42" s="10"/>
      <c r="C42" s="10"/>
      <c r="D42" s="10"/>
      <c r="E42" s="10"/>
      <c r="F42" s="10"/>
      <c r="G42" s="10"/>
      <c r="H42" s="10"/>
      <c r="I42" s="10"/>
      <c r="J42" s="10"/>
      <c r="K42" s="10"/>
      <c r="L42" s="10"/>
      <c r="M42" s="10"/>
      <c r="N42" s="10"/>
    </row>
    <row r="43" ht="28" customHeight="1" spans="1:14">
      <c r="A43" s="12" t="s">
        <v>206</v>
      </c>
      <c r="B43" s="12"/>
      <c r="C43" s="12"/>
      <c r="D43" s="12"/>
      <c r="E43" s="12"/>
      <c r="F43" s="12"/>
      <c r="G43" s="12"/>
      <c r="H43" s="12"/>
      <c r="I43" s="12"/>
      <c r="J43" s="12">
        <v>100</v>
      </c>
      <c r="K43" s="13"/>
      <c r="L43" s="13"/>
      <c r="M43" s="14">
        <v>99.78</v>
      </c>
      <c r="N43" s="4"/>
    </row>
  </sheetData>
  <mergeCells count="8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B41:C41"/>
    <mergeCell ref="D41:E41"/>
    <mergeCell ref="F41:G41"/>
    <mergeCell ref="A42:N42"/>
    <mergeCell ref="A43:I43"/>
    <mergeCell ref="A14:A41"/>
    <mergeCell ref="A6:B9"/>
    <mergeCell ref="A11:B12"/>
    <mergeCell ref="B14:C15"/>
    <mergeCell ref="D14:E15"/>
    <mergeCell ref="B16:C29"/>
    <mergeCell ref="D16:E21"/>
    <mergeCell ref="D22:E25"/>
    <mergeCell ref="D26:E29"/>
    <mergeCell ref="B30:C40"/>
    <mergeCell ref="D30:E32"/>
    <mergeCell ref="D33:E35"/>
    <mergeCell ref="D36:E4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7"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 min="15" max="15" width="12.8916666666667"/>
  </cols>
  <sheetData>
    <row r="1" ht="39" customHeight="1" spans="1:14">
      <c r="A1" s="2" t="s">
        <v>230</v>
      </c>
      <c r="B1" s="2"/>
      <c r="C1" s="2"/>
      <c r="D1" s="2"/>
      <c r="E1" s="2"/>
      <c r="F1" s="2"/>
      <c r="G1" s="2"/>
      <c r="H1" s="2"/>
      <c r="I1" s="2"/>
      <c r="J1" s="2"/>
      <c r="K1" s="2"/>
      <c r="L1" s="2"/>
      <c r="M1" s="2"/>
      <c r="N1" s="2"/>
    </row>
    <row r="2" ht="15" customHeight="1" spans="1:14">
      <c r="A2" s="3" t="s">
        <v>27</v>
      </c>
      <c r="B2" s="3"/>
      <c r="C2" s="3"/>
      <c r="D2" s="3"/>
      <c r="E2" s="3"/>
      <c r="F2" s="3"/>
      <c r="G2" s="3"/>
      <c r="H2" s="3"/>
      <c r="I2" s="3"/>
      <c r="J2" s="3"/>
      <c r="K2" s="3"/>
      <c r="L2" s="3"/>
      <c r="M2" s="3"/>
      <c r="N2" s="3"/>
    </row>
    <row r="3" ht="28" customHeight="1" spans="1:14">
      <c r="A3" s="4" t="s">
        <v>211</v>
      </c>
      <c r="B3" s="4"/>
      <c r="C3" s="5" t="s">
        <v>12</v>
      </c>
      <c r="D3" s="5"/>
      <c r="E3" s="5"/>
      <c r="F3" s="5"/>
      <c r="G3" s="5"/>
      <c r="H3" s="5"/>
      <c r="I3" s="5"/>
      <c r="J3" s="5"/>
      <c r="K3" s="5"/>
      <c r="L3" s="5"/>
      <c r="M3" s="5"/>
      <c r="N3" s="5"/>
    </row>
    <row r="4" ht="28" customHeight="1" spans="1:14">
      <c r="A4" s="4" t="s">
        <v>212</v>
      </c>
      <c r="B4" s="4"/>
      <c r="C4" s="5" t="s">
        <v>223</v>
      </c>
      <c r="D4" s="5"/>
      <c r="E4" s="5"/>
      <c r="F4" s="5"/>
      <c r="G4" s="5"/>
      <c r="H4" s="5"/>
      <c r="I4" s="4" t="s">
        <v>231</v>
      </c>
      <c r="J4" s="4"/>
      <c r="K4" s="4" t="s">
        <v>29</v>
      </c>
      <c r="L4" s="4"/>
      <c r="M4" s="4"/>
      <c r="N4" s="4"/>
    </row>
    <row r="5" ht="28" customHeight="1" spans="1:14">
      <c r="A5" s="4"/>
      <c r="B5" s="4"/>
      <c r="C5" s="4"/>
      <c r="D5" s="4"/>
      <c r="E5" s="4" t="s">
        <v>30</v>
      </c>
      <c r="F5" s="4"/>
      <c r="G5" s="4" t="s">
        <v>31</v>
      </c>
      <c r="H5" s="4"/>
      <c r="I5" s="4" t="s">
        <v>32</v>
      </c>
      <c r="J5" s="4"/>
      <c r="K5" s="4" t="s">
        <v>55</v>
      </c>
      <c r="L5" s="4" t="s">
        <v>232</v>
      </c>
      <c r="M5" s="6" t="s">
        <v>34</v>
      </c>
      <c r="N5" s="6"/>
    </row>
    <row r="6" ht="28" customHeight="1" spans="1:14">
      <c r="A6" s="6" t="s">
        <v>233</v>
      </c>
      <c r="B6" s="6"/>
      <c r="C6" s="4" t="s">
        <v>234</v>
      </c>
      <c r="D6" s="4"/>
      <c r="E6" s="4" t="s">
        <v>46</v>
      </c>
      <c r="F6" s="4"/>
      <c r="G6" s="4">
        <v>6690000</v>
      </c>
      <c r="H6" s="4"/>
      <c r="I6" s="4">
        <v>6342062.84</v>
      </c>
      <c r="J6" s="4"/>
      <c r="K6" s="4" t="s">
        <v>295</v>
      </c>
      <c r="L6" s="7">
        <v>94.8</v>
      </c>
      <c r="M6" s="8">
        <v>9.48</v>
      </c>
      <c r="N6" s="8"/>
    </row>
    <row r="7" ht="28" customHeight="1" spans="1:14">
      <c r="A7" s="6" t="s">
        <v>233</v>
      </c>
      <c r="B7" s="6"/>
      <c r="C7" s="4" t="s">
        <v>236</v>
      </c>
      <c r="D7" s="4"/>
      <c r="E7" s="4" t="s">
        <v>38</v>
      </c>
      <c r="F7" s="4"/>
      <c r="G7" s="4" t="s">
        <v>413</v>
      </c>
      <c r="H7" s="4"/>
      <c r="I7" s="4">
        <v>6342062.84</v>
      </c>
      <c r="J7" s="4"/>
      <c r="K7" s="4" t="s">
        <v>238</v>
      </c>
      <c r="L7" s="7">
        <v>94.8</v>
      </c>
      <c r="M7" s="8">
        <v>9.48</v>
      </c>
      <c r="N7" s="8"/>
    </row>
    <row r="8" ht="28" customHeight="1" spans="1:14">
      <c r="A8" s="6" t="s">
        <v>233</v>
      </c>
      <c r="B8" s="6"/>
      <c r="C8" s="4" t="s">
        <v>221</v>
      </c>
      <c r="D8" s="4"/>
      <c r="E8" s="4" t="s">
        <v>38</v>
      </c>
      <c r="F8" s="4"/>
      <c r="G8" s="4" t="s">
        <v>46</v>
      </c>
      <c r="H8" s="4"/>
      <c r="I8" s="4" t="s">
        <v>46</v>
      </c>
      <c r="J8" s="4"/>
      <c r="K8" s="4" t="s">
        <v>238</v>
      </c>
      <c r="L8" s="7" t="s">
        <v>46</v>
      </c>
      <c r="M8" s="8" t="s">
        <v>46</v>
      </c>
      <c r="N8" s="8"/>
    </row>
    <row r="9" ht="28" customHeight="1" spans="1:14">
      <c r="A9" s="6" t="s">
        <v>233</v>
      </c>
      <c r="B9" s="6"/>
      <c r="C9" s="4" t="s">
        <v>222</v>
      </c>
      <c r="D9" s="4"/>
      <c r="E9" s="4" t="s">
        <v>38</v>
      </c>
      <c r="F9" s="4"/>
      <c r="G9" s="4" t="s">
        <v>46</v>
      </c>
      <c r="H9" s="4"/>
      <c r="I9" s="4" t="s">
        <v>46</v>
      </c>
      <c r="J9" s="4"/>
      <c r="K9" s="4" t="s">
        <v>238</v>
      </c>
      <c r="L9" s="7" t="s">
        <v>46</v>
      </c>
      <c r="M9" s="8" t="s">
        <v>46</v>
      </c>
      <c r="N9" s="8"/>
    </row>
    <row r="10" ht="28" customHeight="1" spans="1:14">
      <c r="A10" s="6" t="s">
        <v>35</v>
      </c>
      <c r="B10" s="6"/>
      <c r="C10" s="6" t="s">
        <v>414</v>
      </c>
      <c r="D10" s="6"/>
      <c r="E10" s="6"/>
      <c r="F10" s="6"/>
      <c r="G10" s="6"/>
      <c r="H10" s="6"/>
      <c r="I10" s="6"/>
      <c r="J10" s="6"/>
      <c r="K10" s="6"/>
      <c r="L10" s="6"/>
      <c r="M10" s="6"/>
      <c r="N10" s="6"/>
    </row>
    <row r="11" ht="28" customHeight="1" spans="1:14">
      <c r="A11" s="4" t="s">
        <v>242</v>
      </c>
      <c r="B11" s="4"/>
      <c r="C11" s="4" t="s">
        <v>48</v>
      </c>
      <c r="D11" s="4"/>
      <c r="E11" s="4"/>
      <c r="F11" s="4"/>
      <c r="G11" s="4"/>
      <c r="H11" s="4"/>
      <c r="I11" s="4" t="s">
        <v>50</v>
      </c>
      <c r="J11" s="4"/>
      <c r="K11" s="4"/>
      <c r="L11" s="4"/>
      <c r="M11" s="4"/>
      <c r="N11" s="4"/>
    </row>
    <row r="12" ht="88" customHeight="1" spans="1:14">
      <c r="A12" s="4"/>
      <c r="B12" s="4"/>
      <c r="C12" s="9" t="s">
        <v>415</v>
      </c>
      <c r="D12" s="9"/>
      <c r="E12" s="9"/>
      <c r="F12" s="9"/>
      <c r="G12" s="9"/>
      <c r="H12" s="9"/>
      <c r="I12" s="9" t="s">
        <v>416</v>
      </c>
      <c r="J12" s="9"/>
      <c r="K12" s="9"/>
      <c r="L12" s="9"/>
      <c r="M12" s="9"/>
      <c r="N12" s="9"/>
    </row>
    <row r="13" ht="28" customHeight="1" spans="1:14">
      <c r="A13" s="4"/>
      <c r="B13" s="4" t="s">
        <v>57</v>
      </c>
      <c r="C13" s="4"/>
      <c r="D13" s="4" t="s">
        <v>58</v>
      </c>
      <c r="E13" s="4"/>
      <c r="F13" s="4" t="s">
        <v>59</v>
      </c>
      <c r="G13" s="4"/>
      <c r="H13" s="4" t="s">
        <v>245</v>
      </c>
      <c r="I13" s="4" t="s">
        <v>53</v>
      </c>
      <c r="J13" s="4" t="s">
        <v>55</v>
      </c>
      <c r="K13" s="4" t="s">
        <v>246</v>
      </c>
      <c r="L13" s="4" t="s">
        <v>56</v>
      </c>
      <c r="M13" s="6" t="s">
        <v>34</v>
      </c>
      <c r="N13" s="6" t="s">
        <v>35</v>
      </c>
    </row>
    <row r="14" ht="28" customHeight="1" spans="1:14">
      <c r="A14" s="10" t="s">
        <v>247</v>
      </c>
      <c r="B14" s="6" t="s">
        <v>145</v>
      </c>
      <c r="C14" s="6"/>
      <c r="D14" s="6" t="s">
        <v>248</v>
      </c>
      <c r="E14" s="6"/>
      <c r="F14" s="6" t="s">
        <v>417</v>
      </c>
      <c r="G14" s="6"/>
      <c r="H14" s="6" t="s">
        <v>409</v>
      </c>
      <c r="I14" s="23">
        <v>1</v>
      </c>
      <c r="J14" s="6">
        <v>20</v>
      </c>
      <c r="K14" s="6" t="s">
        <v>54</v>
      </c>
      <c r="L14" s="11">
        <v>1</v>
      </c>
      <c r="M14" s="6">
        <v>20</v>
      </c>
      <c r="N14" s="6" t="s">
        <v>66</v>
      </c>
    </row>
    <row r="15" ht="28" customHeight="1" spans="1:14">
      <c r="A15" s="10" t="s">
        <v>247</v>
      </c>
      <c r="B15" s="6" t="s">
        <v>258</v>
      </c>
      <c r="C15" s="6"/>
      <c r="D15" s="6" t="s">
        <v>91</v>
      </c>
      <c r="E15" s="6"/>
      <c r="F15" s="6" t="s">
        <v>418</v>
      </c>
      <c r="G15" s="6"/>
      <c r="H15" s="6" t="s">
        <v>419</v>
      </c>
      <c r="I15" s="6" t="s">
        <v>420</v>
      </c>
      <c r="J15" s="6">
        <v>10</v>
      </c>
      <c r="K15" s="6" t="s">
        <v>421</v>
      </c>
      <c r="L15" s="11">
        <v>1</v>
      </c>
      <c r="M15" s="6">
        <v>10</v>
      </c>
      <c r="N15" s="6" t="s">
        <v>66</v>
      </c>
    </row>
    <row r="16" ht="28" customHeight="1" spans="1:14">
      <c r="A16" s="10" t="s">
        <v>247</v>
      </c>
      <c r="B16" s="6" t="s">
        <v>258</v>
      </c>
      <c r="C16" s="6"/>
      <c r="D16" s="6" t="s">
        <v>91</v>
      </c>
      <c r="E16" s="6"/>
      <c r="F16" s="6" t="s">
        <v>422</v>
      </c>
      <c r="G16" s="6"/>
      <c r="H16" s="6" t="s">
        <v>63</v>
      </c>
      <c r="I16" s="23">
        <v>1</v>
      </c>
      <c r="J16" s="6">
        <v>10</v>
      </c>
      <c r="K16" s="6" t="s">
        <v>54</v>
      </c>
      <c r="L16" s="11">
        <v>1</v>
      </c>
      <c r="M16" s="6">
        <v>10</v>
      </c>
      <c r="N16" s="6" t="s">
        <v>66</v>
      </c>
    </row>
    <row r="17" ht="28" customHeight="1" spans="1:14">
      <c r="A17" s="10" t="s">
        <v>247</v>
      </c>
      <c r="B17" s="6" t="s">
        <v>258</v>
      </c>
      <c r="C17" s="6"/>
      <c r="D17" s="43" t="s">
        <v>113</v>
      </c>
      <c r="E17" s="44"/>
      <c r="F17" s="6" t="s">
        <v>423</v>
      </c>
      <c r="G17" s="6"/>
      <c r="H17" s="6" t="s">
        <v>424</v>
      </c>
      <c r="I17" s="11">
        <v>1</v>
      </c>
      <c r="J17" s="6">
        <v>10</v>
      </c>
      <c r="K17" s="6" t="s">
        <v>54</v>
      </c>
      <c r="L17" s="11">
        <v>1</v>
      </c>
      <c r="M17" s="6">
        <v>10</v>
      </c>
      <c r="N17" s="6" t="s">
        <v>66</v>
      </c>
    </row>
    <row r="18" ht="28" customHeight="1" spans="1:14">
      <c r="A18" s="10" t="s">
        <v>247</v>
      </c>
      <c r="B18" s="6" t="s">
        <v>258</v>
      </c>
      <c r="C18" s="6"/>
      <c r="D18" s="43" t="s">
        <v>133</v>
      </c>
      <c r="E18" s="44"/>
      <c r="F18" s="6" t="s">
        <v>425</v>
      </c>
      <c r="G18" s="6"/>
      <c r="H18" s="11" t="s">
        <v>63</v>
      </c>
      <c r="I18" s="11">
        <v>1</v>
      </c>
      <c r="J18" s="6">
        <v>10</v>
      </c>
      <c r="K18" s="6" t="s">
        <v>54</v>
      </c>
      <c r="L18" s="11">
        <v>1</v>
      </c>
      <c r="M18" s="6">
        <v>10</v>
      </c>
      <c r="N18" s="6" t="s">
        <v>66</v>
      </c>
    </row>
    <row r="19" ht="28" customHeight="1" spans="1:14">
      <c r="A19" s="10" t="s">
        <v>247</v>
      </c>
      <c r="B19" s="6" t="s">
        <v>275</v>
      </c>
      <c r="C19" s="6"/>
      <c r="D19" s="6" t="s">
        <v>349</v>
      </c>
      <c r="E19" s="6"/>
      <c r="F19" s="6" t="s">
        <v>426</v>
      </c>
      <c r="G19" s="6"/>
      <c r="H19" s="6" t="s">
        <v>424</v>
      </c>
      <c r="I19" s="23">
        <v>1</v>
      </c>
      <c r="J19" s="6">
        <v>7</v>
      </c>
      <c r="K19" s="6" t="s">
        <v>54</v>
      </c>
      <c r="L19" s="11">
        <v>1</v>
      </c>
      <c r="M19" s="6">
        <v>7</v>
      </c>
      <c r="N19" s="6" t="s">
        <v>66</v>
      </c>
    </row>
    <row r="20" ht="28" customHeight="1" spans="1:14">
      <c r="A20" s="10" t="s">
        <v>247</v>
      </c>
      <c r="B20" s="6" t="s">
        <v>275</v>
      </c>
      <c r="C20" s="6"/>
      <c r="D20" s="6" t="s">
        <v>276</v>
      </c>
      <c r="E20" s="6"/>
      <c r="F20" s="6" t="s">
        <v>427</v>
      </c>
      <c r="G20" s="6"/>
      <c r="H20" s="6" t="s">
        <v>428</v>
      </c>
      <c r="I20" s="23">
        <v>1</v>
      </c>
      <c r="J20" s="6">
        <v>7</v>
      </c>
      <c r="K20" s="6" t="s">
        <v>54</v>
      </c>
      <c r="L20" s="11">
        <v>1</v>
      </c>
      <c r="M20" s="6">
        <v>7</v>
      </c>
      <c r="N20" s="6" t="s">
        <v>66</v>
      </c>
    </row>
    <row r="21" ht="28" customHeight="1" spans="1:14">
      <c r="A21" s="10" t="s">
        <v>247</v>
      </c>
      <c r="B21" s="6" t="s">
        <v>275</v>
      </c>
      <c r="C21" s="6"/>
      <c r="D21" s="6" t="s">
        <v>276</v>
      </c>
      <c r="E21" s="6"/>
      <c r="F21" s="6" t="s">
        <v>429</v>
      </c>
      <c r="G21" s="6"/>
      <c r="H21" s="6" t="s">
        <v>428</v>
      </c>
      <c r="I21" s="23">
        <v>1</v>
      </c>
      <c r="J21" s="6">
        <v>6</v>
      </c>
      <c r="K21" s="6" t="s">
        <v>54</v>
      </c>
      <c r="L21" s="11">
        <v>1</v>
      </c>
      <c r="M21" s="6">
        <v>6</v>
      </c>
      <c r="N21" s="6" t="s">
        <v>66</v>
      </c>
    </row>
    <row r="22" ht="28" customHeight="1" spans="1:14">
      <c r="A22" s="10" t="s">
        <v>247</v>
      </c>
      <c r="B22" s="6" t="s">
        <v>291</v>
      </c>
      <c r="C22" s="6"/>
      <c r="D22" s="6" t="s">
        <v>292</v>
      </c>
      <c r="E22" s="6"/>
      <c r="F22" s="6" t="s">
        <v>430</v>
      </c>
      <c r="G22" s="6"/>
      <c r="H22" s="6" t="s">
        <v>428</v>
      </c>
      <c r="I22" s="11">
        <v>0.9</v>
      </c>
      <c r="J22" s="6">
        <v>10</v>
      </c>
      <c r="K22" s="6" t="s">
        <v>54</v>
      </c>
      <c r="L22" s="11">
        <v>1</v>
      </c>
      <c r="M22" s="6">
        <v>10</v>
      </c>
      <c r="N22" s="6" t="s">
        <v>66</v>
      </c>
    </row>
    <row r="23" ht="18" hidden="1" customHeight="1" spans="1:14">
      <c r="A23" s="10"/>
      <c r="B23" s="10"/>
      <c r="C23" s="10"/>
      <c r="D23" s="10"/>
      <c r="E23" s="10"/>
      <c r="F23" s="10"/>
      <c r="G23" s="10"/>
      <c r="H23" s="10"/>
      <c r="I23" s="10"/>
      <c r="J23" s="10"/>
      <c r="K23" s="10"/>
      <c r="L23" s="10"/>
      <c r="M23" s="10"/>
      <c r="N23" s="10"/>
    </row>
    <row r="24" ht="28" customHeight="1" spans="1:14">
      <c r="A24" s="12" t="s">
        <v>206</v>
      </c>
      <c r="B24" s="12"/>
      <c r="C24" s="12"/>
      <c r="D24" s="12"/>
      <c r="E24" s="12"/>
      <c r="F24" s="12"/>
      <c r="G24" s="12"/>
      <c r="H24" s="12"/>
      <c r="I24" s="12"/>
      <c r="J24" s="12">
        <v>100</v>
      </c>
      <c r="K24" s="13"/>
      <c r="L24" s="13"/>
      <c r="M24" s="14">
        <v>99.48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4:A22"/>
    <mergeCell ref="A6:B9"/>
    <mergeCell ref="A11:B12"/>
    <mergeCell ref="B15:C18"/>
    <mergeCell ref="D15:E16"/>
    <mergeCell ref="B19:C2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
  <sheetViews>
    <sheetView zoomScale="90" zoomScaleNormal="90" workbookViewId="0">
      <selection activeCell="Q12" sqref="Q12"/>
    </sheetView>
  </sheetViews>
  <sheetFormatPr defaultColWidth="8.9" defaultRowHeight="13.5"/>
  <cols>
    <col min="1" max="1" width="8.9" style="26"/>
    <col min="2" max="5" width="7.50833333333333" style="26" customWidth="1"/>
    <col min="6" max="6" width="25.45" style="26" customWidth="1"/>
    <col min="7" max="7" width="7.63333333333333" style="26" customWidth="1"/>
    <col min="8" max="8" width="13" style="26" customWidth="1"/>
    <col min="9" max="9" width="12.45" style="26" customWidth="1"/>
    <col min="10" max="10" width="6.63333333333333" style="26" customWidth="1"/>
    <col min="11" max="11" width="8.81666666666667" style="26" customWidth="1"/>
    <col min="12" max="12" width="14.3416666666667" style="26" customWidth="1"/>
    <col min="13" max="13" width="10.75" style="27" customWidth="1"/>
    <col min="14" max="14" width="16.9" style="26" customWidth="1"/>
    <col min="15" max="15" width="8.9" style="26"/>
    <col min="16" max="16" width="9.66666666666667" style="26"/>
    <col min="17" max="16384" width="8.9" style="26"/>
  </cols>
  <sheetData>
    <row r="1" s="26" customFormat="1" ht="39" customHeight="1" spans="1:16">
      <c r="A1" s="28" t="s">
        <v>230</v>
      </c>
      <c r="B1" s="28"/>
      <c r="C1" s="28"/>
      <c r="D1" s="28"/>
      <c r="E1" s="28"/>
      <c r="F1" s="28"/>
      <c r="G1" s="28"/>
      <c r="H1" s="28"/>
      <c r="I1" s="28"/>
      <c r="J1" s="28"/>
      <c r="K1" s="28"/>
      <c r="L1" s="28"/>
      <c r="M1" s="28"/>
      <c r="N1" s="28"/>
    </row>
    <row r="2" s="26" customFormat="1" ht="15" customHeight="1" spans="1:16">
      <c r="A2" s="29" t="s">
        <v>27</v>
      </c>
      <c r="B2" s="29"/>
      <c r="C2" s="29"/>
      <c r="D2" s="29"/>
      <c r="E2" s="29"/>
      <c r="F2" s="29"/>
      <c r="G2" s="29"/>
      <c r="H2" s="29"/>
      <c r="I2" s="29"/>
      <c r="J2" s="29"/>
      <c r="K2" s="29"/>
      <c r="L2" s="29"/>
      <c r="M2" s="29"/>
      <c r="N2" s="29"/>
    </row>
    <row r="3" s="26" customFormat="1" ht="28" customHeight="1" spans="1:16">
      <c r="A3" s="30" t="s">
        <v>211</v>
      </c>
      <c r="B3" s="30"/>
      <c r="C3" s="30" t="s">
        <v>431</v>
      </c>
      <c r="D3" s="30"/>
      <c r="E3" s="30"/>
      <c r="F3" s="30"/>
      <c r="G3" s="30"/>
      <c r="H3" s="30"/>
      <c r="I3" s="30"/>
      <c r="J3" s="30"/>
      <c r="K3" s="30"/>
      <c r="L3" s="30"/>
      <c r="M3" s="30"/>
      <c r="N3" s="30"/>
    </row>
    <row r="4" s="26" customFormat="1" ht="28" customHeight="1" spans="1:16">
      <c r="A4" s="30" t="s">
        <v>212</v>
      </c>
      <c r="B4" s="30"/>
      <c r="C4" s="31" t="s">
        <v>223</v>
      </c>
      <c r="D4" s="31"/>
      <c r="E4" s="31"/>
      <c r="F4" s="31"/>
      <c r="G4" s="31"/>
      <c r="H4" s="31"/>
      <c r="I4" s="30" t="s">
        <v>231</v>
      </c>
      <c r="J4" s="30"/>
      <c r="K4" s="30" t="s">
        <v>29</v>
      </c>
      <c r="L4" s="30"/>
      <c r="M4" s="30"/>
      <c r="N4" s="30"/>
    </row>
    <row r="5" s="26" customFormat="1" ht="28" customHeight="1" spans="1:16">
      <c r="A5" s="30"/>
      <c r="B5" s="30"/>
      <c r="C5" s="30"/>
      <c r="D5" s="30"/>
      <c r="E5" s="30" t="s">
        <v>30</v>
      </c>
      <c r="F5" s="30"/>
      <c r="G5" s="30" t="s">
        <v>31</v>
      </c>
      <c r="H5" s="30"/>
      <c r="I5" s="30" t="s">
        <v>32</v>
      </c>
      <c r="J5" s="30"/>
      <c r="K5" s="30" t="s">
        <v>55</v>
      </c>
      <c r="L5" s="30" t="s">
        <v>232</v>
      </c>
      <c r="M5" s="32" t="s">
        <v>34</v>
      </c>
      <c r="N5" s="32"/>
    </row>
    <row r="6" s="26" customFormat="1" ht="28" customHeight="1" spans="1:16">
      <c r="A6" s="32" t="s">
        <v>233</v>
      </c>
      <c r="B6" s="32"/>
      <c r="C6" s="30" t="s">
        <v>234</v>
      </c>
      <c r="D6" s="30"/>
      <c r="E6" s="30" t="s">
        <v>432</v>
      </c>
      <c r="F6" s="30"/>
      <c r="G6" s="30">
        <v>2562300</v>
      </c>
      <c r="H6" s="30"/>
      <c r="I6" s="30">
        <v>2491500</v>
      </c>
      <c r="J6" s="30"/>
      <c r="K6" s="30" t="s">
        <v>295</v>
      </c>
      <c r="L6" s="33">
        <v>97.24</v>
      </c>
      <c r="M6" s="34">
        <v>9.72</v>
      </c>
      <c r="N6" s="35"/>
    </row>
    <row r="7" s="26" customFormat="1" ht="28" customHeight="1" spans="1:16">
      <c r="A7" s="32" t="s">
        <v>233</v>
      </c>
      <c r="B7" s="32"/>
      <c r="C7" s="30" t="s">
        <v>236</v>
      </c>
      <c r="D7" s="30"/>
      <c r="E7" s="30" t="s">
        <v>432</v>
      </c>
      <c r="F7" s="30"/>
      <c r="G7" s="30" t="s">
        <v>432</v>
      </c>
      <c r="H7" s="30"/>
      <c r="I7" s="30" t="s">
        <v>433</v>
      </c>
      <c r="J7" s="30"/>
      <c r="K7" s="30" t="s">
        <v>238</v>
      </c>
      <c r="L7" s="33">
        <v>97.24</v>
      </c>
      <c r="M7" s="35" t="s">
        <v>434</v>
      </c>
      <c r="N7" s="35"/>
    </row>
    <row r="8" s="26" customFormat="1" ht="28" customHeight="1" spans="1:16">
      <c r="A8" s="32" t="s">
        <v>233</v>
      </c>
      <c r="B8" s="32"/>
      <c r="C8" s="30" t="s">
        <v>221</v>
      </c>
      <c r="D8" s="30"/>
      <c r="E8" s="30" t="s">
        <v>46</v>
      </c>
      <c r="F8" s="30"/>
      <c r="G8" s="30" t="s">
        <v>46</v>
      </c>
      <c r="H8" s="30"/>
      <c r="I8" s="30" t="s">
        <v>46</v>
      </c>
      <c r="J8" s="30"/>
      <c r="K8" s="30" t="s">
        <v>238</v>
      </c>
      <c r="L8" s="33" t="s">
        <v>46</v>
      </c>
      <c r="M8" s="35" t="s">
        <v>46</v>
      </c>
      <c r="N8" s="35"/>
    </row>
    <row r="9" s="26" customFormat="1" ht="28" customHeight="1" spans="1:16">
      <c r="A9" s="32" t="s">
        <v>233</v>
      </c>
      <c r="B9" s="32"/>
      <c r="C9" s="30" t="s">
        <v>222</v>
      </c>
      <c r="D9" s="30"/>
      <c r="E9" s="30" t="s">
        <v>46</v>
      </c>
      <c r="F9" s="30"/>
      <c r="G9" s="30" t="s">
        <v>46</v>
      </c>
      <c r="H9" s="30"/>
      <c r="I9" s="30" t="s">
        <v>46</v>
      </c>
      <c r="J9" s="30"/>
      <c r="K9" s="30" t="s">
        <v>238</v>
      </c>
      <c r="L9" s="33" t="s">
        <v>46</v>
      </c>
      <c r="M9" s="35" t="s">
        <v>46</v>
      </c>
      <c r="N9" s="35"/>
    </row>
    <row r="10" s="26" customFormat="1" ht="28" customHeight="1" spans="1:16">
      <c r="A10" s="32" t="s">
        <v>35</v>
      </c>
      <c r="B10" s="32"/>
      <c r="C10" s="32" t="s">
        <v>241</v>
      </c>
      <c r="D10" s="32"/>
      <c r="E10" s="32"/>
      <c r="F10" s="32"/>
      <c r="G10" s="32"/>
      <c r="H10" s="32"/>
      <c r="I10" s="32"/>
      <c r="J10" s="32"/>
      <c r="K10" s="32"/>
      <c r="L10" s="32"/>
      <c r="M10" s="32"/>
      <c r="N10" s="32"/>
    </row>
    <row r="11" s="26" customFormat="1" ht="28" customHeight="1" spans="1:16">
      <c r="A11" s="30" t="s">
        <v>242</v>
      </c>
      <c r="B11" s="30"/>
      <c r="C11" s="30" t="s">
        <v>48</v>
      </c>
      <c r="D11" s="30"/>
      <c r="E11" s="30"/>
      <c r="F11" s="30"/>
      <c r="G11" s="30"/>
      <c r="H11" s="30"/>
      <c r="I11" s="30" t="s">
        <v>50</v>
      </c>
      <c r="J11" s="30"/>
      <c r="K11" s="30"/>
      <c r="L11" s="30"/>
      <c r="M11" s="30"/>
      <c r="N11" s="30"/>
    </row>
    <row r="12" s="26" customFormat="1" ht="88" customHeight="1" spans="1:16">
      <c r="A12" s="30"/>
      <c r="B12" s="30"/>
      <c r="C12" s="36" t="s">
        <v>435</v>
      </c>
      <c r="D12" s="36"/>
      <c r="E12" s="36"/>
      <c r="F12" s="36"/>
      <c r="G12" s="36"/>
      <c r="H12" s="36"/>
      <c r="I12" s="36" t="s">
        <v>436</v>
      </c>
      <c r="J12" s="36"/>
      <c r="K12" s="36"/>
      <c r="L12" s="36"/>
      <c r="M12" s="36"/>
      <c r="N12" s="36"/>
    </row>
    <row r="13" s="26" customFormat="1" ht="28" customHeight="1" spans="1:16">
      <c r="A13" s="30"/>
      <c r="B13" s="30" t="s">
        <v>57</v>
      </c>
      <c r="C13" s="30"/>
      <c r="D13" s="30" t="s">
        <v>58</v>
      </c>
      <c r="E13" s="30"/>
      <c r="F13" s="30" t="s">
        <v>59</v>
      </c>
      <c r="G13" s="30"/>
      <c r="H13" s="30" t="s">
        <v>245</v>
      </c>
      <c r="I13" s="30" t="s">
        <v>53</v>
      </c>
      <c r="J13" s="30" t="s">
        <v>55</v>
      </c>
      <c r="K13" s="30" t="s">
        <v>246</v>
      </c>
      <c r="L13" s="30" t="s">
        <v>56</v>
      </c>
      <c r="M13" s="32" t="s">
        <v>34</v>
      </c>
      <c r="N13" s="32" t="s">
        <v>35</v>
      </c>
    </row>
    <row r="14" s="26" customFormat="1" ht="28" customHeight="1" spans="1:16">
      <c r="A14" s="37" t="s">
        <v>247</v>
      </c>
      <c r="B14" s="32" t="s">
        <v>145</v>
      </c>
      <c r="C14" s="32"/>
      <c r="D14" s="32" t="s">
        <v>248</v>
      </c>
      <c r="E14" s="32"/>
      <c r="F14" s="32" t="s">
        <v>437</v>
      </c>
      <c r="G14" s="32"/>
      <c r="H14" s="32" t="s">
        <v>63</v>
      </c>
      <c r="I14" s="38">
        <v>0.9723</v>
      </c>
      <c r="J14" s="32">
        <v>10</v>
      </c>
      <c r="K14" s="32" t="s">
        <v>54</v>
      </c>
      <c r="L14" s="38">
        <v>0.9723</v>
      </c>
      <c r="M14" s="32">
        <v>9.7</v>
      </c>
      <c r="N14" s="32" t="s">
        <v>66</v>
      </c>
    </row>
    <row r="15" s="26" customFormat="1" ht="28" customHeight="1" spans="1:16">
      <c r="A15" s="37" t="s">
        <v>247</v>
      </c>
      <c r="B15" s="32" t="s">
        <v>145</v>
      </c>
      <c r="C15" s="32"/>
      <c r="D15" s="32" t="s">
        <v>253</v>
      </c>
      <c r="E15" s="32"/>
      <c r="F15" s="32" t="s">
        <v>438</v>
      </c>
      <c r="G15" s="32"/>
      <c r="H15" s="32" t="s">
        <v>313</v>
      </c>
      <c r="I15" s="38">
        <v>1</v>
      </c>
      <c r="J15" s="32">
        <v>10</v>
      </c>
      <c r="K15" s="32" t="s">
        <v>54</v>
      </c>
      <c r="L15" s="38">
        <v>1</v>
      </c>
      <c r="M15" s="32">
        <v>10</v>
      </c>
      <c r="N15" s="32" t="s">
        <v>66</v>
      </c>
    </row>
    <row r="16" s="26" customFormat="1" ht="28" customHeight="1" spans="1:16">
      <c r="A16" s="37" t="s">
        <v>247</v>
      </c>
      <c r="B16" s="32" t="s">
        <v>258</v>
      </c>
      <c r="C16" s="32"/>
      <c r="D16" s="32" t="s">
        <v>91</v>
      </c>
      <c r="E16" s="32"/>
      <c r="F16" s="32" t="s">
        <v>439</v>
      </c>
      <c r="G16" s="32"/>
      <c r="H16" s="32" t="s">
        <v>440</v>
      </c>
      <c r="I16" s="32">
        <v>428</v>
      </c>
      <c r="J16" s="32">
        <v>5</v>
      </c>
      <c r="K16" s="32" t="s">
        <v>441</v>
      </c>
      <c r="L16" s="38">
        <v>21.4</v>
      </c>
      <c r="M16" s="35">
        <v>1</v>
      </c>
      <c r="N16" s="32" t="s">
        <v>66</v>
      </c>
      <c r="P16" s="39"/>
    </row>
    <row r="17" s="26" customFormat="1" ht="28" customHeight="1" spans="1:14">
      <c r="A17" s="37" t="s">
        <v>247</v>
      </c>
      <c r="B17" s="32" t="s">
        <v>258</v>
      </c>
      <c r="C17" s="32"/>
      <c r="D17" s="32" t="s">
        <v>91</v>
      </c>
      <c r="E17" s="32"/>
      <c r="F17" s="32" t="s">
        <v>442</v>
      </c>
      <c r="G17" s="32"/>
      <c r="H17" s="32" t="s">
        <v>443</v>
      </c>
      <c r="I17" s="32">
        <f>30+20+32+66+64+20+138+54</f>
        <v>424</v>
      </c>
      <c r="J17" s="32">
        <v>5</v>
      </c>
      <c r="K17" s="32" t="s">
        <v>441</v>
      </c>
      <c r="L17" s="38">
        <v>14.13</v>
      </c>
      <c r="M17" s="35">
        <v>1</v>
      </c>
      <c r="N17" s="32" t="s">
        <v>66</v>
      </c>
    </row>
    <row r="18" s="26" customFormat="1" ht="28" customHeight="1" spans="1:14">
      <c r="A18" s="37" t="s">
        <v>247</v>
      </c>
      <c r="B18" s="32" t="s">
        <v>258</v>
      </c>
      <c r="C18" s="32"/>
      <c r="D18" s="32" t="s">
        <v>91</v>
      </c>
      <c r="E18" s="32"/>
      <c r="F18" s="32" t="s">
        <v>444</v>
      </c>
      <c r="G18" s="32"/>
      <c r="H18" s="32" t="s">
        <v>445</v>
      </c>
      <c r="I18" s="32">
        <f>122+16+92+124+170+6+10+10</f>
        <v>550</v>
      </c>
      <c r="J18" s="32">
        <v>5</v>
      </c>
      <c r="K18" s="32" t="s">
        <v>441</v>
      </c>
      <c r="L18" s="38">
        <v>11</v>
      </c>
      <c r="M18" s="35">
        <v>1</v>
      </c>
      <c r="N18" s="32" t="s">
        <v>66</v>
      </c>
    </row>
    <row r="19" s="26" customFormat="1" ht="28" customHeight="1" spans="1:14">
      <c r="A19" s="37" t="s">
        <v>247</v>
      </c>
      <c r="B19" s="32" t="s">
        <v>258</v>
      </c>
      <c r="C19" s="32"/>
      <c r="D19" s="32" t="s">
        <v>91</v>
      </c>
      <c r="E19" s="32"/>
      <c r="F19" s="32" t="s">
        <v>446</v>
      </c>
      <c r="G19" s="32"/>
      <c r="H19" s="32" t="s">
        <v>63</v>
      </c>
      <c r="I19" s="32">
        <v>100</v>
      </c>
      <c r="J19" s="32">
        <v>5</v>
      </c>
      <c r="K19" s="32" t="s">
        <v>54</v>
      </c>
      <c r="L19" s="38">
        <v>1</v>
      </c>
      <c r="M19" s="35">
        <v>5</v>
      </c>
      <c r="N19" s="32" t="s">
        <v>66</v>
      </c>
    </row>
    <row r="20" s="26" customFormat="1" ht="28" customHeight="1" spans="1:14">
      <c r="A20" s="37" t="s">
        <v>247</v>
      </c>
      <c r="B20" s="32" t="s">
        <v>258</v>
      </c>
      <c r="C20" s="32"/>
      <c r="D20" s="32" t="s">
        <v>91</v>
      </c>
      <c r="E20" s="32"/>
      <c r="F20" s="32" t="s">
        <v>447</v>
      </c>
      <c r="G20" s="32"/>
      <c r="H20" s="32" t="s">
        <v>448</v>
      </c>
      <c r="I20" s="32">
        <v>11</v>
      </c>
      <c r="J20" s="32">
        <v>5</v>
      </c>
      <c r="K20" s="32" t="s">
        <v>449</v>
      </c>
      <c r="L20" s="38">
        <v>2.75</v>
      </c>
      <c r="M20" s="35">
        <v>2</v>
      </c>
      <c r="N20" s="32" t="s">
        <v>66</v>
      </c>
    </row>
    <row r="21" s="26" customFormat="1" ht="28" customHeight="1" spans="1:14">
      <c r="A21" s="37" t="s">
        <v>247</v>
      </c>
      <c r="B21" s="32" t="s">
        <v>258</v>
      </c>
      <c r="C21" s="32"/>
      <c r="D21" s="32" t="s">
        <v>91</v>
      </c>
      <c r="E21" s="32"/>
      <c r="F21" s="32" t="s">
        <v>450</v>
      </c>
      <c r="G21" s="32"/>
      <c r="H21" s="32" t="s">
        <v>451</v>
      </c>
      <c r="I21" s="32">
        <v>1317</v>
      </c>
      <c r="J21" s="32">
        <v>5</v>
      </c>
      <c r="K21" s="32" t="s">
        <v>452</v>
      </c>
      <c r="L21" s="38">
        <v>13.17</v>
      </c>
      <c r="M21" s="35">
        <v>1</v>
      </c>
      <c r="N21" s="32" t="s">
        <v>66</v>
      </c>
    </row>
    <row r="22" s="26" customFormat="1" ht="28" customHeight="1" spans="1:14">
      <c r="A22" s="37" t="s">
        <v>247</v>
      </c>
      <c r="B22" s="32" t="s">
        <v>258</v>
      </c>
      <c r="C22" s="32"/>
      <c r="D22" s="32" t="s">
        <v>113</v>
      </c>
      <c r="E22" s="32"/>
      <c r="F22" s="32" t="s">
        <v>453</v>
      </c>
      <c r="G22" s="32"/>
      <c r="H22" s="32" t="s">
        <v>63</v>
      </c>
      <c r="I22" s="38">
        <v>1</v>
      </c>
      <c r="J22" s="32">
        <v>5</v>
      </c>
      <c r="K22" s="32" t="s">
        <v>54</v>
      </c>
      <c r="L22" s="38">
        <v>1</v>
      </c>
      <c r="M22" s="32">
        <v>5</v>
      </c>
      <c r="N22" s="32" t="s">
        <v>66</v>
      </c>
    </row>
    <row r="23" s="26" customFormat="1" ht="28" customHeight="1" spans="1:14">
      <c r="A23" s="37" t="s">
        <v>247</v>
      </c>
      <c r="B23" s="32" t="s">
        <v>258</v>
      </c>
      <c r="C23" s="32"/>
      <c r="D23" s="32" t="s">
        <v>133</v>
      </c>
      <c r="E23" s="32"/>
      <c r="F23" s="32" t="s">
        <v>454</v>
      </c>
      <c r="G23" s="32"/>
      <c r="H23" s="32" t="s">
        <v>63</v>
      </c>
      <c r="I23" s="38">
        <v>1</v>
      </c>
      <c r="J23" s="32">
        <v>5</v>
      </c>
      <c r="K23" s="32" t="s">
        <v>54</v>
      </c>
      <c r="L23" s="38">
        <v>1</v>
      </c>
      <c r="M23" s="32">
        <v>5</v>
      </c>
      <c r="N23" s="32" t="s">
        <v>66</v>
      </c>
    </row>
    <row r="24" s="26" customFormat="1" ht="28" customHeight="1" spans="1:14">
      <c r="A24" s="37" t="s">
        <v>247</v>
      </c>
      <c r="B24" s="32" t="s">
        <v>275</v>
      </c>
      <c r="C24" s="32"/>
      <c r="D24" s="32" t="s">
        <v>276</v>
      </c>
      <c r="E24" s="32"/>
      <c r="F24" s="32" t="s">
        <v>455</v>
      </c>
      <c r="G24" s="32"/>
      <c r="H24" s="32" t="s">
        <v>63</v>
      </c>
      <c r="I24" s="38">
        <v>1</v>
      </c>
      <c r="J24" s="32">
        <v>2.86</v>
      </c>
      <c r="K24" s="32" t="s">
        <v>54</v>
      </c>
      <c r="L24" s="38">
        <v>1</v>
      </c>
      <c r="M24" s="32">
        <v>2.86</v>
      </c>
      <c r="N24" s="32" t="s">
        <v>66</v>
      </c>
    </row>
    <row r="25" s="26" customFormat="1" ht="28" customHeight="1" spans="1:14">
      <c r="A25" s="37" t="s">
        <v>247</v>
      </c>
      <c r="B25" s="32" t="s">
        <v>275</v>
      </c>
      <c r="C25" s="32"/>
      <c r="D25" s="32" t="s">
        <v>276</v>
      </c>
      <c r="E25" s="32"/>
      <c r="F25" s="32" t="s">
        <v>456</v>
      </c>
      <c r="G25" s="32"/>
      <c r="H25" s="32" t="s">
        <v>63</v>
      </c>
      <c r="I25" s="38">
        <v>1</v>
      </c>
      <c r="J25" s="32">
        <v>2.86</v>
      </c>
      <c r="K25" s="32" t="s">
        <v>54</v>
      </c>
      <c r="L25" s="38">
        <v>1</v>
      </c>
      <c r="M25" s="32">
        <v>2.86</v>
      </c>
      <c r="N25" s="32" t="s">
        <v>66</v>
      </c>
    </row>
    <row r="26" s="26" customFormat="1" ht="28" customHeight="1" spans="1:14">
      <c r="A26" s="37" t="s">
        <v>247</v>
      </c>
      <c r="B26" s="32" t="s">
        <v>275</v>
      </c>
      <c r="C26" s="32"/>
      <c r="D26" s="32" t="s">
        <v>276</v>
      </c>
      <c r="E26" s="32"/>
      <c r="F26" s="32" t="s">
        <v>457</v>
      </c>
      <c r="G26" s="32"/>
      <c r="H26" s="32" t="s">
        <v>458</v>
      </c>
      <c r="I26" s="32">
        <v>0</v>
      </c>
      <c r="J26" s="32">
        <v>2.86</v>
      </c>
      <c r="K26" s="32" t="s">
        <v>320</v>
      </c>
      <c r="L26" s="38">
        <v>1</v>
      </c>
      <c r="M26" s="32">
        <v>2.86</v>
      </c>
      <c r="N26" s="32" t="s">
        <v>66</v>
      </c>
    </row>
    <row r="27" s="26" customFormat="1" ht="28" customHeight="1" spans="1:14">
      <c r="A27" s="37" t="s">
        <v>247</v>
      </c>
      <c r="B27" s="32" t="s">
        <v>275</v>
      </c>
      <c r="C27" s="32"/>
      <c r="D27" s="32" t="s">
        <v>276</v>
      </c>
      <c r="E27" s="32"/>
      <c r="F27" s="32" t="s">
        <v>176</v>
      </c>
      <c r="G27" s="32"/>
      <c r="H27" s="32" t="s">
        <v>459</v>
      </c>
      <c r="I27" s="32">
        <v>0</v>
      </c>
      <c r="J27" s="32">
        <v>2.86</v>
      </c>
      <c r="K27" s="32" t="s">
        <v>460</v>
      </c>
      <c r="L27" s="38">
        <v>1</v>
      </c>
      <c r="M27" s="32">
        <v>2.86</v>
      </c>
      <c r="N27" s="32" t="s">
        <v>66</v>
      </c>
    </row>
    <row r="28" s="26" customFormat="1" ht="28" customHeight="1" spans="1:14">
      <c r="A28" s="37" t="s">
        <v>247</v>
      </c>
      <c r="B28" s="32" t="s">
        <v>275</v>
      </c>
      <c r="C28" s="32"/>
      <c r="D28" s="32" t="s">
        <v>287</v>
      </c>
      <c r="E28" s="32"/>
      <c r="F28" s="32" t="s">
        <v>181</v>
      </c>
      <c r="G28" s="32"/>
      <c r="H28" s="32" t="s">
        <v>160</v>
      </c>
      <c r="I28" s="38">
        <v>1</v>
      </c>
      <c r="J28" s="32">
        <v>2.86</v>
      </c>
      <c r="K28" s="32" t="s">
        <v>54</v>
      </c>
      <c r="L28" s="38">
        <v>1</v>
      </c>
      <c r="M28" s="32">
        <v>2.86</v>
      </c>
      <c r="N28" s="32" t="s">
        <v>66</v>
      </c>
    </row>
    <row r="29" s="26" customFormat="1" ht="28" customHeight="1" spans="1:14">
      <c r="A29" s="37" t="s">
        <v>247</v>
      </c>
      <c r="B29" s="32" t="s">
        <v>275</v>
      </c>
      <c r="C29" s="32"/>
      <c r="D29" s="32" t="s">
        <v>287</v>
      </c>
      <c r="E29" s="32"/>
      <c r="F29" s="32" t="s">
        <v>461</v>
      </c>
      <c r="G29" s="32"/>
      <c r="H29" s="32" t="s">
        <v>203</v>
      </c>
      <c r="I29" s="38">
        <v>1</v>
      </c>
      <c r="J29" s="32">
        <v>2.85</v>
      </c>
      <c r="K29" s="32" t="s">
        <v>54</v>
      </c>
      <c r="L29" s="38">
        <v>1</v>
      </c>
      <c r="M29" s="32">
        <v>2.85</v>
      </c>
      <c r="N29" s="32" t="s">
        <v>66</v>
      </c>
    </row>
    <row r="30" s="26" customFormat="1" ht="28" customHeight="1" spans="1:14">
      <c r="A30" s="37" t="s">
        <v>247</v>
      </c>
      <c r="B30" s="32" t="s">
        <v>275</v>
      </c>
      <c r="C30" s="32"/>
      <c r="D30" s="32" t="s">
        <v>287</v>
      </c>
      <c r="E30" s="32"/>
      <c r="F30" s="32" t="s">
        <v>462</v>
      </c>
      <c r="G30" s="32"/>
      <c r="H30" s="32" t="s">
        <v>160</v>
      </c>
      <c r="I30" s="38">
        <v>1</v>
      </c>
      <c r="J30" s="32">
        <v>2.85</v>
      </c>
      <c r="K30" s="32" t="s">
        <v>54</v>
      </c>
      <c r="L30" s="38">
        <v>1</v>
      </c>
      <c r="M30" s="32">
        <v>2.85</v>
      </c>
      <c r="N30" s="32" t="s">
        <v>66</v>
      </c>
    </row>
    <row r="31" s="26" customFormat="1" ht="28" customHeight="1" spans="1:14">
      <c r="A31" s="37" t="s">
        <v>247</v>
      </c>
      <c r="B31" s="32" t="s">
        <v>291</v>
      </c>
      <c r="C31" s="32"/>
      <c r="D31" s="32" t="s">
        <v>292</v>
      </c>
      <c r="E31" s="32"/>
      <c r="F31" s="32" t="s">
        <v>463</v>
      </c>
      <c r="G31" s="32"/>
      <c r="H31" s="32" t="s">
        <v>278</v>
      </c>
      <c r="I31" s="38">
        <v>0.9</v>
      </c>
      <c r="J31" s="32">
        <v>10</v>
      </c>
      <c r="K31" s="32" t="s">
        <v>54</v>
      </c>
      <c r="L31" s="38">
        <v>1</v>
      </c>
      <c r="M31" s="32">
        <v>10</v>
      </c>
      <c r="N31" s="32" t="s">
        <v>66</v>
      </c>
    </row>
    <row r="32" s="26" customFormat="1" ht="18" hidden="1" customHeight="1" spans="1:14">
      <c r="A32" s="37"/>
      <c r="B32" s="37"/>
      <c r="C32" s="37"/>
      <c r="D32" s="37"/>
      <c r="E32" s="37"/>
      <c r="F32" s="37"/>
      <c r="G32" s="37"/>
      <c r="H32" s="37"/>
      <c r="I32" s="37"/>
      <c r="J32" s="37"/>
      <c r="K32" s="37"/>
      <c r="L32" s="37"/>
      <c r="M32" s="37"/>
      <c r="N32" s="37"/>
    </row>
    <row r="33" s="26" customFormat="1" ht="28" customHeight="1" spans="1:14">
      <c r="A33" s="40" t="s">
        <v>206</v>
      </c>
      <c r="B33" s="40"/>
      <c r="C33" s="40"/>
      <c r="D33" s="40"/>
      <c r="E33" s="40"/>
      <c r="F33" s="40"/>
      <c r="G33" s="40"/>
      <c r="H33" s="40"/>
      <c r="I33" s="40"/>
      <c r="J33" s="40">
        <v>100</v>
      </c>
      <c r="K33" s="41"/>
      <c r="L33" s="41"/>
      <c r="M33" s="42">
        <v>80.42</v>
      </c>
      <c r="N33" s="30"/>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F16:G16"/>
    <mergeCell ref="F17:G17"/>
    <mergeCell ref="F18:G18"/>
    <mergeCell ref="F19:G19"/>
    <mergeCell ref="F20:G20"/>
    <mergeCell ref="F21:G21"/>
    <mergeCell ref="D22:E22"/>
    <mergeCell ref="F22:G22"/>
    <mergeCell ref="D23:E23"/>
    <mergeCell ref="F23:G23"/>
    <mergeCell ref="F24:G24"/>
    <mergeCell ref="F25:G25"/>
    <mergeCell ref="F26:G26"/>
    <mergeCell ref="F27:G27"/>
    <mergeCell ref="F28:G28"/>
    <mergeCell ref="F29:G29"/>
    <mergeCell ref="F30:G30"/>
    <mergeCell ref="B31:C31"/>
    <mergeCell ref="D31:E31"/>
    <mergeCell ref="F31:G31"/>
    <mergeCell ref="A32:N32"/>
    <mergeCell ref="A33:I33"/>
    <mergeCell ref="A14:A31"/>
    <mergeCell ref="A6:B9"/>
    <mergeCell ref="A11:B12"/>
    <mergeCell ref="B14:C15"/>
    <mergeCell ref="B16:C23"/>
    <mergeCell ref="D16:E21"/>
    <mergeCell ref="B24:C30"/>
    <mergeCell ref="D24:E27"/>
    <mergeCell ref="D28:E3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封面</vt:lpstr>
      <vt:lpstr>目录</vt:lpstr>
      <vt:lpstr>省级部门整体支出绩效自评表</vt:lpstr>
      <vt:lpstr>部门预算项目支出绩效自评结果汇总表</vt:lpstr>
      <vt:lpstr>林业草原行业管理费</vt:lpstr>
      <vt:lpstr>林业草原支撑保障体系项目</vt:lpstr>
      <vt:lpstr>森林资源保护培育与利用项目</vt:lpstr>
      <vt:lpstr>农业保险保费补贴资金</vt:lpstr>
      <vt:lpstr>房屋维修费</vt:lpstr>
      <vt:lpstr>2025年农业专项第一批中央基建甘肃省白龙江林区松材线虫病等重</vt:lpstr>
      <vt:lpstr>甘肃省白龙江林业保护中心洮河流域森林防火应急道路建设项目</vt:lpstr>
      <vt:lpstr>野生动植物保护及生物多样性保护补助</vt:lpstr>
      <vt:lpstr>森林保护修复项目</vt:lpstr>
      <vt:lpstr>“三北”工程补助资金</vt:lpstr>
      <vt:lpstr>2024年中央基建投资甘肃省白龙江林区森林火灾高风险区综合治理</vt:lpstr>
      <vt:lpstr>2024年中央基建投资甘肃省白龙江林业保护中心国有林场管护用房</vt:lpstr>
      <vt:lpstr>2024年中央基建投资甘肃省白龙江林业保护中心甘南黄河上游水源</vt:lpstr>
      <vt:lpstr>2024年中央基建投资甘肃省白龙江林区松材线虫病等重大林业有害</vt:lpstr>
      <vt:lpstr>草原资源保护建设与利用资金</vt:lpstr>
      <vt:lpstr>生态保护修复专项2025年第一批（甘肃省白龙江林业保护中心甘南</vt:lpstr>
      <vt:lpstr>农业保险保费补贴资金（结转资金）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45°仰望</cp:lastModifiedBy>
  <dcterms:created xsi:type="dcterms:W3CDTF">2018-12-06T00:45:00Z</dcterms:created>
  <cp:lastPrinted>2024-03-08T01:58:00Z</cp:lastPrinted>
  <dcterms:modified xsi:type="dcterms:W3CDTF">2026-08-20T02:29:17Z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FD2EC1BBC41C4FC9ADBB96ECC365D155_13</vt:lpwstr>
  </property>
  <property fmtid="{D5CDD505-2E9C-101B-9397-08002B2CF9AE}" pid="4" name="CalculationRule">
    <vt:i4>0</vt:i4>
  </property>
</Properties>
</file>